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G:\CHLE Projects\RIZE Recovery Coach for OUD\"/>
    </mc:Choice>
  </mc:AlternateContent>
  <xr:revisionPtr revIDLastSave="0" documentId="13_ncr:1_{854DB41B-42DA-4A87-A3AF-30D9AB1B63B1}" xr6:coauthVersionLast="37" xr6:coauthVersionMax="37" xr10:uidLastSave="{00000000-0000-0000-0000-000000000000}"/>
  <workbookProtection workbookAlgorithmName="SHA-512" workbookHashValue="lOD0i3kPdGBkyTnSInAqTYJWRn4PJCmlVRwhursBJ78FCSU5DKhlaelwbb9siFRK7W5LT8hk0VJAsC9p2/5FJw==" workbookSaltValue="Y05GBkNkW+p1w5l6g/bHIw==" workbookSpinCount="100000" lockStructure="1"/>
  <bookViews>
    <workbookView xWindow="0" yWindow="0" windowWidth="13020" windowHeight="7680" xr2:uid="{00000000-000D-0000-FFFF-FFFF00000000}"/>
  </bookViews>
  <sheets>
    <sheet name="Cover Page" sheetId="15" r:id="rId1"/>
    <sheet name="Contents" sheetId="17" r:id="rId2"/>
    <sheet name="Introduction" sheetId="18" r:id="rId3"/>
    <sheet name="Instructions" sheetId="20" r:id="rId4"/>
    <sheet name="Caseload" sheetId="2" r:id="rId5"/>
    <sheet name="Budget" sheetId="5" r:id="rId6"/>
    <sheet name="Medical Cost" sheetId="4" r:id="rId7"/>
    <sheet name="ROI" sheetId="7" r:id="rId8"/>
    <sheet name="Other Quality Measures" sheetId="8" r:id="rId9"/>
    <sheet name="Acknowledgements" sheetId="22" r:id="rId10"/>
  </sheets>
  <definedNames>
    <definedName name="_xlnm._FilterDatabase" localSheetId="6" hidden="1">'Medical Cost'!$A$28:$F$45</definedName>
    <definedName name="_Hlk523487265" localSheetId="3">Instructions!#REF!</definedName>
    <definedName name="_Hlk523488141" localSheetId="3">Instructions!#REF!</definedName>
    <definedName name="_Toc523816525" localSheetId="2">Introduction!$A$3</definedName>
    <definedName name="_Toc523816527" localSheetId="3">Instructions!$A$1</definedName>
    <definedName name="_Toc523816536" localSheetId="9">Acknowledgements!$A$1</definedName>
    <definedName name="_xlnm.Print_Area" localSheetId="9">Acknowledgements!$A$1:$I$6</definedName>
    <definedName name="_xlnm.Print_Area" localSheetId="5">Budget!$A$1:$E$56</definedName>
    <definedName name="_xlnm.Print_Area" localSheetId="4">Caseload!$A$1:$D$33</definedName>
    <definedName name="_xlnm.Print_Area" localSheetId="1">Contents!$A$1:$E$10</definedName>
    <definedName name="_xlnm.Print_Area" localSheetId="0">'Cover Page'!$A$1:$I$28</definedName>
    <definedName name="_xlnm.Print_Area" localSheetId="3">Instructions!$A$1:$J$12</definedName>
    <definedName name="_xlnm.Print_Area" localSheetId="2">Introduction!$A$2:$I$5</definedName>
    <definedName name="_xlnm.Print_Area" localSheetId="6">'Medical Cost'!$A$1:$F$64</definedName>
    <definedName name="_xlnm.Print_Area" localSheetId="8">'Other Quality Measures'!$A$1:$D$13</definedName>
    <definedName name="_xlnm.Print_Area" localSheetId="7">ROI!$A$1:$E$13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3" i="4" l="1"/>
  <c r="E44" i="4"/>
  <c r="E45" i="4"/>
  <c r="E43" i="4"/>
  <c r="D45" i="4"/>
  <c r="D44" i="4"/>
  <c r="C8" i="5" l="1"/>
  <c r="D14" i="2" l="1"/>
  <c r="D16" i="2"/>
  <c r="D25" i="2" l="1"/>
  <c r="D20" i="2"/>
  <c r="D28" i="2"/>
  <c r="D29" i="2" l="1"/>
  <c r="D6" i="2" l="1"/>
  <c r="D11" i="2" l="1"/>
  <c r="D9" i="2"/>
  <c r="E11" i="5" l="1"/>
  <c r="E13" i="5"/>
  <c r="E12" i="5"/>
  <c r="D20" i="5" l="1"/>
  <c r="D5" i="2"/>
  <c r="D12" i="2" s="1"/>
  <c r="D31" i="2" s="1"/>
  <c r="D33" i="2" s="1"/>
  <c r="D5" i="4" s="1"/>
  <c r="E4" i="5"/>
  <c r="E29" i="5" s="1"/>
  <c r="E5" i="4" l="1"/>
  <c r="D37" i="4"/>
  <c r="E40" i="4"/>
  <c r="E39" i="4"/>
  <c r="E32" i="4"/>
  <c r="D33" i="4"/>
  <c r="E33" i="4"/>
  <c r="D34" i="4"/>
  <c r="D31" i="4"/>
  <c r="D38" i="4"/>
  <c r="E31" i="4"/>
  <c r="D39" i="4"/>
  <c r="E34" i="4"/>
  <c r="E37" i="4"/>
  <c r="D40" i="4"/>
  <c r="E38" i="4"/>
  <c r="D32" i="4"/>
  <c r="E33" i="5"/>
  <c r="D8" i="5"/>
  <c r="E32" i="5"/>
  <c r="E20" i="5"/>
  <c r="E23" i="5"/>
  <c r="E27" i="5"/>
  <c r="E22" i="5"/>
  <c r="E28" i="5"/>
  <c r="E34" i="5"/>
  <c r="E46" i="4" l="1"/>
  <c r="F40" i="4"/>
  <c r="F45" i="4"/>
  <c r="F44" i="4"/>
  <c r="F38" i="4"/>
  <c r="F33" i="4"/>
  <c r="F32" i="4"/>
  <c r="E35" i="4"/>
  <c r="E41" i="4"/>
  <c r="F43" i="4"/>
  <c r="D46" i="4"/>
  <c r="F37" i="4"/>
  <c r="D41" i="4"/>
  <c r="F34" i="4"/>
  <c r="F31" i="4"/>
  <c r="D35" i="4"/>
  <c r="F39" i="4"/>
  <c r="E35" i="5"/>
  <c r="D9" i="5"/>
  <c r="E9" i="5" s="1"/>
  <c r="E8" i="5"/>
  <c r="C5" i="7"/>
  <c r="E3" i="5"/>
  <c r="D5" i="7"/>
  <c r="B5" i="7"/>
  <c r="E24" i="5"/>
  <c r="F46" i="4" l="1"/>
  <c r="F41" i="4"/>
  <c r="E47" i="4"/>
  <c r="F35" i="4"/>
  <c r="D47" i="4"/>
  <c r="E14" i="5"/>
  <c r="E16" i="5" s="1"/>
  <c r="E17" i="5" s="1"/>
  <c r="E5" i="7"/>
  <c r="D14" i="5"/>
  <c r="E37" i="5" s="1"/>
  <c r="F47" i="4" l="1"/>
  <c r="B7" i="7" s="1"/>
  <c r="C7" i="7" s="1"/>
  <c r="D7" i="7" s="1"/>
  <c r="E30" i="5"/>
  <c r="E38" i="5" s="1"/>
  <c r="E43" i="5" l="1"/>
  <c r="E44" i="5" s="1"/>
  <c r="B8" i="7" l="1"/>
  <c r="E47" i="5"/>
  <c r="E46" i="5"/>
  <c r="B9" i="7" l="1"/>
  <c r="B10" i="7"/>
  <c r="C8" i="7"/>
  <c r="C10" i="7" s="1"/>
  <c r="E48" i="5"/>
  <c r="D8" i="7" l="1"/>
  <c r="E49" i="5"/>
  <c r="C9" i="7"/>
  <c r="E8" i="7" l="1"/>
  <c r="D10" i="7"/>
  <c r="D9" i="7"/>
  <c r="E7" i="7"/>
  <c r="E10" i="7" l="1"/>
  <c r="E9" i="7"/>
</calcChain>
</file>

<file path=xl/sharedStrings.xml><?xml version="1.0" encoding="utf-8"?>
<sst xmlns="http://schemas.openxmlformats.org/spreadsheetml/2006/main" count="307" uniqueCount="238">
  <si>
    <t xml:space="preserve">Administrative hours </t>
  </si>
  <si>
    <t>Estimated Hours Required</t>
  </si>
  <si>
    <t>Assumptions and Data Sources</t>
  </si>
  <si>
    <t>Target population</t>
  </si>
  <si>
    <t xml:space="preserve">Year 1 </t>
  </si>
  <si>
    <t>Projected cost</t>
  </si>
  <si>
    <t>Cost per participant</t>
  </si>
  <si>
    <t>Total Program Cost</t>
  </si>
  <si>
    <t>Total Training &amp; Certification</t>
  </si>
  <si>
    <t>Certification</t>
  </si>
  <si>
    <t xml:space="preserve">Training </t>
  </si>
  <si>
    <t>Training &amp; Certification</t>
  </si>
  <si>
    <t>Total Supplies</t>
  </si>
  <si>
    <t>Monthly charges for a single cell phone</t>
  </si>
  <si>
    <t>Cell phone</t>
  </si>
  <si>
    <t>One-time cost of cloud-based low-cost laptop</t>
  </si>
  <si>
    <t>Computer</t>
  </si>
  <si>
    <t>Office supplies</t>
  </si>
  <si>
    <t>Supplies</t>
  </si>
  <si>
    <t>Total Travel</t>
  </si>
  <si>
    <t>Parking</t>
  </si>
  <si>
    <t>Tolls</t>
  </si>
  <si>
    <t>Number of Trips</t>
  </si>
  <si>
    <t>Cost</t>
  </si>
  <si>
    <t>Mileage</t>
  </si>
  <si>
    <t>Miles/year</t>
  </si>
  <si>
    <t>Miles/month</t>
  </si>
  <si>
    <t>Rate per mile</t>
  </si>
  <si>
    <t>Travel</t>
  </si>
  <si>
    <t>Total Salary + Fringe</t>
  </si>
  <si>
    <t>Fringe</t>
  </si>
  <si>
    <t>Fringe Rate</t>
  </si>
  <si>
    <t>Total Salary</t>
  </si>
  <si>
    <t>Annual Cost</t>
  </si>
  <si>
    <t>FTE</t>
  </si>
  <si>
    <t>Salary</t>
  </si>
  <si>
    <t>Personnel</t>
  </si>
  <si>
    <t>Estimate</t>
  </si>
  <si>
    <t>Assumptions</t>
  </si>
  <si>
    <t>Budget Item</t>
  </si>
  <si>
    <t>https://www.cms.gov/Research-Statistics-Data-and-Systems/Statistics-Trends-and-Reports/NationalHealthExpendData/NationalHealthAccountsStateHealthAccountsResidence.html</t>
  </si>
  <si>
    <t>Financial ROI</t>
  </si>
  <si>
    <t xml:space="preserve">Savings from direct medical costs </t>
  </si>
  <si>
    <t>Return on Investment</t>
  </si>
  <si>
    <t>(Years 1-3)</t>
  </si>
  <si>
    <t>TOTAL</t>
  </si>
  <si>
    <t xml:space="preserve">Year 3 </t>
  </si>
  <si>
    <t xml:space="preserve">Year 2 </t>
  </si>
  <si>
    <t>NCQA</t>
  </si>
  <si>
    <t>N/A</t>
  </si>
  <si>
    <t>Quality Measure Title</t>
  </si>
  <si>
    <t>NQF #</t>
  </si>
  <si>
    <t xml:space="preserve">Staff </t>
  </si>
  <si>
    <t>Section A. Over 1 year</t>
  </si>
  <si>
    <t>Section B. Over 3 years</t>
  </si>
  <si>
    <t>Massachusetts</t>
  </si>
  <si>
    <t>Paid vacation days per year</t>
  </si>
  <si>
    <t>Paid holidays per year</t>
  </si>
  <si>
    <t>Paid sick days per year</t>
  </si>
  <si>
    <t xml:space="preserve">Average annual spending on supplies </t>
  </si>
  <si>
    <t>Facility Cost per FTE</t>
  </si>
  <si>
    <t>Indirect Rate</t>
  </si>
  <si>
    <t>Paid time off</t>
  </si>
  <si>
    <t>Total paid hours</t>
  </si>
  <si>
    <t>40 hours per week, 52 weeks per year</t>
  </si>
  <si>
    <t>Hours per year for training</t>
  </si>
  <si>
    <t>Cost for initial training for a single worker</t>
  </si>
  <si>
    <t>(Enter State Here)</t>
  </si>
  <si>
    <t>(Enter Year Here)</t>
  </si>
  <si>
    <t>Other Direct Cost</t>
  </si>
  <si>
    <t>Additional Information</t>
  </si>
  <si>
    <t xml:space="preserve">Cost of ongoing training for a single worker </t>
  </si>
  <si>
    <t>(Enter Project Title Here)</t>
  </si>
  <si>
    <t>(Enter Organization Name Here)</t>
  </si>
  <si>
    <t>Note:  These estimates are projections only.  Actual results may differ.</t>
  </si>
  <si>
    <r>
      <t>Total Direct Costs</t>
    </r>
    <r>
      <rPr>
        <sz val="11"/>
        <color theme="1"/>
        <rFont val="Calibri"/>
        <family val="2"/>
        <scheme val="minor"/>
      </rPr>
      <t xml:space="preserve">:  </t>
    </r>
    <r>
      <rPr>
        <i/>
        <sz val="11"/>
        <color theme="1"/>
        <rFont val="Calibri"/>
        <family val="2"/>
        <scheme val="minor"/>
      </rPr>
      <t>Add other direct costs, as applicable.</t>
    </r>
  </si>
  <si>
    <t>This table estimates the financial return on investment (ROI) produced through implementation of this intervention over a three year period.</t>
  </si>
  <si>
    <t>Caseload Components</t>
  </si>
  <si>
    <t>Table of Contents</t>
  </si>
  <si>
    <t>Introduction</t>
  </si>
  <si>
    <t>Using This Interactive Calculator Tool</t>
  </si>
  <si>
    <t>Table 1:  Caseload</t>
  </si>
  <si>
    <t>Table 2:  Budget</t>
  </si>
  <si>
    <t>Acknowledgements</t>
  </si>
  <si>
    <t>Key</t>
  </si>
  <si>
    <t>Tables</t>
  </si>
  <si>
    <t>The calculator tool produces the following tables:</t>
  </si>
  <si>
    <r>
      <t>·</t>
    </r>
    <r>
      <rPr>
        <sz val="7"/>
        <color theme="1"/>
        <rFont val="Times New Roman"/>
        <family val="1"/>
      </rPr>
      <t xml:space="preserve">         </t>
    </r>
  </si>
  <si>
    <t>Grey:  Data and calculations built into the calculator tool in gray.  Users cannot change this data.</t>
  </si>
  <si>
    <t>Pink:  Users can enter their own data into the pink spaces or they can use the default data provided.</t>
  </si>
  <si>
    <t>1.</t>
  </si>
  <si>
    <t>2.</t>
  </si>
  <si>
    <t>3.</t>
  </si>
  <si>
    <t>4.</t>
  </si>
  <si>
    <t>5.</t>
  </si>
  <si>
    <t>Inflation projections are drawn from the National Health Expenditures health expenditures by state of residence report.</t>
  </si>
  <si>
    <t>Other Staff</t>
  </si>
  <si>
    <t xml:space="preserve">This table lists quality measures that are recognized nationally and by Massachusetts' Medicaid ACO Program that would likely improve after implementing a Recovery Coach intervention for SUD individuals.  </t>
  </si>
  <si>
    <t>Measure Steward</t>
  </si>
  <si>
    <t>Initiation and Engagement of Alcohol, Opioid, or Other Drug Abuse or Dependence Treatment</t>
  </si>
  <si>
    <t>Initiation and Engagement of Alcohol and Other Drug Abuse or Dependence Treatment (IET)</t>
  </si>
  <si>
    <t>ED Visits for Individuals with Mental Illness, Addiction, or Co-occurring Conditions</t>
  </si>
  <si>
    <t>Massachusetts Delivery System Reform Incentive Payment (DSRIP) Protocol</t>
  </si>
  <si>
    <t>Health-Related Social Needs Screening</t>
  </si>
  <si>
    <t>Community Tenure: BH and LTSS Community Partner Members</t>
  </si>
  <si>
    <t>Person-Centered Integrated Care</t>
  </si>
  <si>
    <t>https://www.ncqa.org/wp-content/uploads/2018/07/20150930_Policy_AdvancingPersonCenteredOutcomeMeasurement.pdf</t>
  </si>
  <si>
    <t>Community Partner Engagement</t>
  </si>
  <si>
    <t>MA EOHHS</t>
  </si>
  <si>
    <t>Enhanced Person-Centered Care Planning</t>
  </si>
  <si>
    <t>TBD</t>
  </si>
  <si>
    <t>ED Visits for Adults with SMI, Addiction, or 
Co-occuring Conditions</t>
  </si>
  <si>
    <t>Abbreviations: BH = behavioral health; ED = emergency department; LTSS = long term services and supports; MA EOHHS = Massachusetts Executive Office of Health and Human Services; NCQA = National Committee for Quality Assurance; SED = serious emotional disturbance; SMI = severe mental illness; SUD = substance use disorder; TBD = to be determined</t>
  </si>
  <si>
    <t>This tool was developed for RIZE Massachusetts by:</t>
  </si>
  <si>
    <t>Recovery Coach Impact Estimator</t>
  </si>
  <si>
    <t>Table 3:  Medical Cost Projections</t>
  </si>
  <si>
    <t>Table 4:  Financial Return on Investment (ROI)</t>
  </si>
  <si>
    <t>Table 5:  Other Quality Measures</t>
  </si>
  <si>
    <t>Average number of follow-up phone calls per individual per year</t>
  </si>
  <si>
    <t>Travel time, in minutes, for a round trip to visit an individual</t>
  </si>
  <si>
    <t>Section A. Work hours available per year, per Recovery Coach</t>
  </si>
  <si>
    <t>On-site visits with individuals</t>
  </si>
  <si>
    <t>Off-site visits with individuals</t>
  </si>
  <si>
    <t>Phone calls with individuals</t>
  </si>
  <si>
    <t>Other activities</t>
  </si>
  <si>
    <t>Time, in minutes, for initial engagement</t>
  </si>
  <si>
    <t>Initial engagement</t>
  </si>
  <si>
    <t>Average duration, in minutes, of a single follow-up visit</t>
  </si>
  <si>
    <t>Time, in minutes, for data entry and supplementary activities</t>
  </si>
  <si>
    <t>Time, in minutes, per phone call, including documentation time</t>
  </si>
  <si>
    <t>Total hours available to work with individuals</t>
  </si>
  <si>
    <t>Section B. Service Time per Individual</t>
  </si>
  <si>
    <t>Total number of on-site follow-up visits per individual per year</t>
  </si>
  <si>
    <t>% of initial engagements that have an on-site follow-up</t>
  </si>
  <si>
    <t>% of initial engagements that have an off-site follow-up</t>
  </si>
  <si>
    <t>Total number of off-site follow-up visits per individual per year</t>
  </si>
  <si>
    <t>% of initial engagements that have follow-up phone calls</t>
  </si>
  <si>
    <t>Other activities with an individual</t>
  </si>
  <si>
    <t>Total hours working with an individual per year</t>
  </si>
  <si>
    <t xml:space="preserve"> Estimated Number of Individuals Engaged per Recovery Coach</t>
  </si>
  <si>
    <t xml:space="preserve">Section C. Estimated Number of Individuals </t>
  </si>
  <si>
    <t>Total caseload (whole program)</t>
  </si>
  <si>
    <r>
      <t>Recovery Coach</t>
    </r>
    <r>
      <rPr>
        <i/>
        <vertAlign val="superscript"/>
        <sz val="11"/>
        <color theme="1"/>
        <rFont val="Calibri"/>
        <family val="2"/>
        <scheme val="minor"/>
      </rPr>
      <t>a</t>
    </r>
  </si>
  <si>
    <r>
      <t>RC Supervisor</t>
    </r>
    <r>
      <rPr>
        <vertAlign val="superscript"/>
        <sz val="11"/>
        <color theme="1"/>
        <rFont val="Calibri"/>
        <family val="2"/>
        <scheme val="minor"/>
      </rPr>
      <t>b</t>
    </r>
  </si>
  <si>
    <t xml:space="preserve">      RC Mentor</t>
  </si>
  <si>
    <t>https://www.leaders4health.org/images/uploads/files/PSS_Compensation_Report.pdf</t>
  </si>
  <si>
    <r>
      <t>Facility Cost</t>
    </r>
    <r>
      <rPr>
        <vertAlign val="superscript"/>
        <sz val="11"/>
        <color theme="1"/>
        <rFont val="Calibri"/>
        <family val="2"/>
        <scheme val="minor"/>
      </rPr>
      <t>c</t>
    </r>
  </si>
  <si>
    <t>c. Facility costs are expenses related to facility space, including rent, mortgage interest, depreciation, operation, maintenance, furnishing, utilities, and routine repairs.</t>
  </si>
  <si>
    <t>d. Indirect costs represent the expenses of doing business that are not readily identified with a particular grant, contract, project function or activity, but are necessary for the general operation of the organization and the conduct of activities it performs. (Retrieved from https://www2.ed.gov/about/offices/list/ocfo/intro.html)</t>
  </si>
  <si>
    <t>e. Years 2 and 3 costs equal Year 1 costs, less laptop and core training costs, plus 3.3% inflation adjustment based on the CMS National Health Expenditures and Selected Economic Indicators, Levels and Annual Percent Change: Calendar Years 2010-2026.</t>
  </si>
  <si>
    <r>
      <t>Year 2 Inflation adjustment rate</t>
    </r>
    <r>
      <rPr>
        <vertAlign val="superscript"/>
        <sz val="10"/>
        <color rgb="FF000000"/>
        <rFont val="Calibri"/>
        <family val="2"/>
        <scheme val="minor"/>
      </rPr>
      <t>e</t>
    </r>
  </si>
  <si>
    <r>
      <t>Year 3 Inflation adjustment rate</t>
    </r>
    <r>
      <rPr>
        <vertAlign val="superscript"/>
        <sz val="10"/>
        <color rgb="FF000000"/>
        <rFont val="Calibri"/>
        <family val="2"/>
        <scheme val="minor"/>
      </rPr>
      <t>e</t>
    </r>
  </si>
  <si>
    <r>
      <t>Indirect Cost</t>
    </r>
    <r>
      <rPr>
        <b/>
        <vertAlign val="superscript"/>
        <sz val="11"/>
        <color theme="1"/>
        <rFont val="Calibri"/>
        <family val="2"/>
        <scheme val="minor"/>
      </rPr>
      <t>d</t>
    </r>
  </si>
  <si>
    <t>This report is funded by a grant from RIZE Massachusetts, a foundation committed to ending the opioid epidemic and reducing its devastating impact on people, families, and communities.</t>
  </si>
  <si>
    <t>a. Recovery coach annual national average hourly salary information included from the National Survey of Compensation Among Peer Support Specialists report of The College for Behavioral Health Leadership.  This value is the reported average hourly rate computed to a yearly salary.</t>
  </si>
  <si>
    <r>
      <t xml:space="preserve">Hours per year for other activities, such as community outreach and travel between work sites, that are </t>
    </r>
    <r>
      <rPr>
        <b/>
        <i/>
        <sz val="10"/>
        <color theme="1"/>
        <rFont val="Calibri"/>
        <family val="2"/>
        <scheme val="minor"/>
      </rPr>
      <t>not</t>
    </r>
    <r>
      <rPr>
        <sz val="10"/>
        <color theme="1"/>
        <rFont val="Calibri"/>
        <family val="2"/>
        <scheme val="minor"/>
      </rPr>
      <t xml:space="preserve"> specific to an individual</t>
    </r>
  </si>
  <si>
    <r>
      <t>Hours per individual per</t>
    </r>
    <r>
      <rPr>
        <b/>
        <i/>
        <sz val="10"/>
        <rFont val="Calibri"/>
        <family val="2"/>
        <scheme val="minor"/>
      </rPr>
      <t xml:space="preserve"> year </t>
    </r>
    <r>
      <rPr>
        <sz val="10"/>
        <rFont val="Calibri"/>
        <family val="2"/>
        <scheme val="minor"/>
      </rPr>
      <t>on other activities specific to an individual</t>
    </r>
  </si>
  <si>
    <t>DRG &amp; SOI</t>
  </si>
  <si>
    <t>772-2</t>
  </si>
  <si>
    <t>ALCOHOL &amp; DRUG DEPENDENCE W REHAB OR REHAB/DETOX THERAPY</t>
  </si>
  <si>
    <t>773-2</t>
  </si>
  <si>
    <t>OPIOID ABUSE &amp; DEPENDENCE</t>
  </si>
  <si>
    <t>774-2</t>
  </si>
  <si>
    <t>COCAINE ABUSE &amp; DEPENDENCE</t>
  </si>
  <si>
    <t>775-2</t>
  </si>
  <si>
    <t>ALCOHOL ABUSE &amp; DEPENDENCE</t>
  </si>
  <si>
    <t xml:space="preserve">Average Payment Amount per Discharge </t>
  </si>
  <si>
    <t xml:space="preserve">EAPG </t>
  </si>
  <si>
    <t>OTHER DRUG ABUSE &amp; DEPENDENCE</t>
  </si>
  <si>
    <t>Average Outpatient Hospital Payment per Visit</t>
  </si>
  <si>
    <t>H0010</t>
  </si>
  <si>
    <t>H0011</t>
  </si>
  <si>
    <t>H0018</t>
  </si>
  <si>
    <t>Alcohol and/or drug services; acute detoxification (residential addiction program inpatient) (Medically Monitored Inpatient Detoxification Services)</t>
  </si>
  <si>
    <t>Behavioral health; short-term residential (nonhospital residential treatment program), per diem (Transitional Support Services, includes room and board)</t>
  </si>
  <si>
    <t>Alcohol and/or drug services; subacute detoxification (residential addiction program inpatient) (Clinically Managed Detoxification Services)</t>
  </si>
  <si>
    <t>HCPCS</t>
  </si>
  <si>
    <t xml:space="preserve">                            </t>
  </si>
  <si>
    <t>Total Caseload (from Caseload tab)</t>
  </si>
  <si>
    <t>Total Inpatient</t>
  </si>
  <si>
    <t>Total Emergency and Outpatient</t>
  </si>
  <si>
    <t>Residential Treatment (HCPCS Description)</t>
  </si>
  <si>
    <t>Inpatient Treatment (DRG Description)</t>
  </si>
  <si>
    <t>Emergency Department and Outpatient Treatment (EAPG Description)</t>
  </si>
  <si>
    <t>Average MassHealth Payment per Visit</t>
  </si>
  <si>
    <t>MassHealth Payment Without Recovery Coach</t>
  </si>
  <si>
    <t>MassHealth Payment With Recovery Coach</t>
  </si>
  <si>
    <t>TOTAL COST</t>
  </si>
  <si>
    <t>A. Target Population</t>
  </si>
  <si>
    <t>B. Expected Utilization of Health Care Services</t>
  </si>
  <si>
    <t>C. Estimated Cost of Health Care Services</t>
  </si>
  <si>
    <t>Abbreviations</t>
  </si>
  <si>
    <t>SOI: Severity of Illness (measures severity within each DRG from 1 least severe to 4 most severe)</t>
  </si>
  <si>
    <t>DRG:  Diagnostic Related Group (inpatient service grouping)</t>
  </si>
  <si>
    <t>EAPG:  Enhanced Ambulatory Patient Group (outpatient service grouping)</t>
  </si>
  <si>
    <t>Sources of Cost Information</t>
  </si>
  <si>
    <t>Total Intervention Cost over 3 Years</t>
  </si>
  <si>
    <t>Target number of participants (from Caseload tab)</t>
  </si>
  <si>
    <t>Number of Recovery Coaches (from Caseload tab)</t>
  </si>
  <si>
    <t>Differential Savings (Cost) With Recovery Coach</t>
  </si>
  <si>
    <t>Total Net Savings (Cost)</t>
  </si>
  <si>
    <t xml:space="preserve">Number of Recovery Coaches (FTEs) </t>
  </si>
  <si>
    <t>Implementing a new health care intervention requires research and planning. For example, payor and provider organizations may require assurances that a new intervention will achieve utilization goals, improve health outcomes, and contain costs.</t>
  </si>
  <si>
    <t xml:space="preserve">Inpatient and outpatient rates are calculated by multiplying the average statewide payment amounts that MassHealth uses to calculate payments to out of state providers by the Massachusetts weight associated with the relevant DRG or EAPG.  Inpatient services are shown for severity level 2 (2nd least severe).  Note that MassHealth pays for emergency services using its outpatient rate methodology. Taken from MassHealth RY2018 Acute Hospital RFA. </t>
  </si>
  <si>
    <t>https://www.mass.gov/files/documents/2018/10/30/notice-of-final-agency-action-mh-payment-for-in-state-acute-hospital-services-and-out-of-state-acute-hospital-services-effective-11-01-18.pdf</t>
  </si>
  <si>
    <t xml:space="preserve">Notice of Final Agency Action SUBJECT: MassHealth: Payment for In-State Acute Hospital Services and Out-of-State Acute Hospital Services, effective November 1, 2018 AGENCY: Massachusetts Executive Office of Health and Human Services (EOHHS), Office of Medicaid. Accessed 12/18/18. </t>
  </si>
  <si>
    <t>https://www.mass.gov/files/documents/2018/09/25/acute-hospital-ry19-chart-c-mh-drg-weights-and-mean-all-payer-lengths-of-stay.pdf</t>
  </si>
  <si>
    <t>https://www.mass.gov/files/documents/2018/10/09/acute-hospital-ry19-chart-d-mh-eapg-weights.pdf</t>
  </si>
  <si>
    <t>Chart C:  RY19 Period Acute Hospital MassHealth DRG Weights and Mean All-Payer Lengths of Stay.  Accessed 12/26/18.</t>
  </si>
  <si>
    <t>Chart D: Acute Hospital RY19 MassHealth EAPG Weights Commonwealth of Massachusetts Executive Office of Health and Human Services Enhanced Ambulatory Patient Groups (EAPG) List of RY19 EAPGs and MassHealth EAPG weights (revised 10-5-18).  Accessed 12/26/18.</t>
  </si>
  <si>
    <t>https://www.mass.gov/regulations/101-CMR-34600-rates-for-certain-substance-related-and-addictive-disorders-programs</t>
  </si>
  <si>
    <t>Residential Treatment rates are from Massachusetts regulation 101 CMR 346.00: RATES FOR CERTAIN SUBSTANCE-RELATED AND ADDICTIVE DISORDERS PROGRAMS (effective January 1, 2019 and July 1, 2019).  Accessed 12/18/18.</t>
  </si>
  <si>
    <t>Cost for initial certification</t>
  </si>
  <si>
    <t xml:space="preserve">Expected costs of Recovery Coach intervention </t>
  </si>
  <si>
    <t xml:space="preserve">This interactive calculator tool  enables users to estimate the caseload, budgetary, financial, and clinical impact that policy makers often request before investing in a new intervention. This tool utilizes publicly available databases, where available, as well as data the developers collected from Recovery Coaches and their employers.  
</t>
  </si>
  <si>
    <t>HCPCS:  Healthcare Common Procedure Coding System</t>
  </si>
  <si>
    <t xml:space="preserve">Residential Treatment 
per Diem </t>
  </si>
  <si>
    <r>
      <rPr>
        <b/>
        <sz val="12"/>
        <color rgb="FF243F60"/>
        <rFont val="Cambria"/>
        <family val="1"/>
      </rPr>
      <t>Caseload</t>
    </r>
    <r>
      <rPr>
        <sz val="11"/>
        <color theme="1"/>
        <rFont val="Calibri"/>
        <family val="2"/>
        <scheme val="minor"/>
      </rPr>
      <t xml:space="preserve">: This table estimates the number of individuals who will use recovery coach services per year.  The table includes factors such as each Recovery Coach’s number of paid hours, paid time off, and administrative time, as well as the time required to serve each individual. The table assumes the number of individuals per year will remain constant. </t>
    </r>
    <r>
      <rPr>
        <sz val="11"/>
        <color theme="1"/>
        <rFont val="Calibri"/>
        <family val="1"/>
        <scheme val="minor"/>
      </rPr>
      <t xml:space="preserve">The default values provided are based on data the developers collected from Recovery Coaches and Recovery Coach employers. Users can adjust each factor to align with their own organizational and program requirements.
</t>
    </r>
  </si>
  <si>
    <r>
      <rPr>
        <b/>
        <sz val="12"/>
        <color rgb="FF243F60"/>
        <rFont val="Cambria"/>
        <family val="1"/>
      </rPr>
      <t>Other Quality Measures</t>
    </r>
    <r>
      <rPr>
        <sz val="11"/>
        <color theme="1"/>
        <rFont val="Calibri"/>
        <family val="2"/>
        <scheme val="minor"/>
      </rPr>
      <t xml:space="preserve">: </t>
    </r>
    <r>
      <rPr>
        <sz val="11"/>
        <color theme="1"/>
        <rFont val="Calibri"/>
        <family val="1"/>
        <scheme val="minor"/>
      </rPr>
      <t>This table lists nationally recognized quality measures that would likely improve after implementing Recovery Coach services. Health insurers may include these measures in public reporting and in value-based payment arrangements. If an organization is eligible for enhanced payment based on improvements in one or more of these measures, the finance department may wish to incorporate this information in its financial projections. There are no calculations included in the table.</t>
    </r>
  </si>
  <si>
    <r>
      <t xml:space="preserve">% Individuals Using Service </t>
    </r>
    <r>
      <rPr>
        <b/>
        <i/>
        <sz val="11"/>
        <color theme="0"/>
        <rFont val="Calibri"/>
        <family val="2"/>
        <scheme val="minor"/>
      </rPr>
      <t>without</t>
    </r>
    <r>
      <rPr>
        <b/>
        <sz val="11"/>
        <color theme="0"/>
        <rFont val="Calibri"/>
        <family val="2"/>
        <scheme val="minor"/>
      </rPr>
      <t xml:space="preserve"> Recovery Coach</t>
    </r>
  </si>
  <si>
    <r>
      <t xml:space="preserve">% Individuals Using Service </t>
    </r>
    <r>
      <rPr>
        <b/>
        <i/>
        <sz val="11"/>
        <color theme="0"/>
        <rFont val="Calibri"/>
        <family val="2"/>
        <scheme val="minor"/>
      </rPr>
      <t>with</t>
    </r>
    <r>
      <rPr>
        <b/>
        <sz val="11"/>
        <color theme="0"/>
        <rFont val="Calibri"/>
        <family val="2"/>
        <scheme val="minor"/>
      </rPr>
      <t xml:space="preserve"> 
Recovery Coach</t>
    </r>
  </si>
  <si>
    <t>Total Number of Individuals</t>
  </si>
  <si>
    <r>
      <t>This table estimates the number of individuals a single Recovery Coach and a team of recovery coaches can serve per year. The default values are based on the midpoint of a small sample of Recovery Coach programs interviewed by the developers. However, Recovery Coach programs vary considerably in terms of service intensity and duration.</t>
    </r>
    <r>
      <rPr>
        <b/>
        <i/>
        <sz val="11"/>
        <color theme="1"/>
        <rFont val="Calibri"/>
        <family val="2"/>
        <scheme val="minor"/>
      </rPr>
      <t xml:space="preserve"> You can adjust the assumptions (pink cells) to meet your own program needs. </t>
    </r>
    <r>
      <rPr>
        <i/>
        <sz val="11"/>
        <color theme="1"/>
        <rFont val="Calibri"/>
        <family val="2"/>
        <scheme val="minor"/>
      </rPr>
      <t xml:space="preserve"> The data you enter will flow through the calculations in every table.</t>
    </r>
  </si>
  <si>
    <r>
      <t xml:space="preserve">This table provides a budget of costs typically associated with Recovery Coach services for one year and for three years. </t>
    </r>
    <r>
      <rPr>
        <b/>
        <i/>
        <sz val="11"/>
        <color theme="1"/>
        <rFont val="Calibri"/>
        <family val="2"/>
        <scheme val="minor"/>
      </rPr>
      <t>You can adjust assumptions (pink cells) to meet your organization's financial requirements.</t>
    </r>
  </si>
  <si>
    <r>
      <t>This table estimates direct medical costs without a Recovery Coach and with a Recovery Coach, based on a user's own data or predictions. The table lists services commonly provided to individuals with Substance Use Disorder (inpatient, emergency/outpatient, and residential treatment). The table shows the average MassHealth payment for each type of service listed, based on MassHealth's payment methodology for these services.  The table calculates the total cost of inpatient, emergency/outpatient, and residential treatment services</t>
    </r>
    <r>
      <rPr>
        <b/>
        <i/>
        <sz val="11"/>
        <color theme="1"/>
        <rFont val="Calibri"/>
        <family val="2"/>
        <scheme val="minor"/>
      </rPr>
      <t xml:space="preserve"> without </t>
    </r>
    <r>
      <rPr>
        <i/>
        <sz val="11"/>
        <color theme="1"/>
        <rFont val="Calibri"/>
        <family val="2"/>
        <scheme val="minor"/>
      </rPr>
      <t>a Recovery Coach and</t>
    </r>
    <r>
      <rPr>
        <b/>
        <i/>
        <sz val="11"/>
        <color theme="1"/>
        <rFont val="Calibri"/>
        <family val="2"/>
        <scheme val="minor"/>
      </rPr>
      <t xml:space="preserve"> with</t>
    </r>
    <r>
      <rPr>
        <i/>
        <sz val="11"/>
        <color theme="1"/>
        <rFont val="Calibri"/>
        <family val="2"/>
        <scheme val="minor"/>
      </rPr>
      <t xml:space="preserve"> a Recovery Coach, based on user predictions.  The table shows the differential medical cost or savings estimated to be associated with using a Recovery Coach.  A positive differential value indicates that medical costs would be lower with a Recovery Coach than without and a negative differential value indicates that medical costs will be greater with a Recovery Coach.
</t>
    </r>
  </si>
  <si>
    <t>Total Residential Treatment</t>
  </si>
  <si>
    <r>
      <t>The developers built this calculator tool as an editable excel document. Users can enter their own data in the spaces provided and the data entered will flow through the entire calculation.  Alternatively, users can rely entirely on the default data included in the tool.  
Use the</t>
    </r>
    <r>
      <rPr>
        <b/>
        <sz val="11"/>
        <color theme="1"/>
        <rFont val="Calibri"/>
        <family val="2"/>
        <scheme val="minor"/>
      </rPr>
      <t xml:space="preserve"> arrow keys </t>
    </r>
    <r>
      <rPr>
        <sz val="11"/>
        <color theme="1"/>
        <rFont val="Calibri"/>
        <family val="2"/>
        <scheme val="minor"/>
      </rPr>
      <t xml:space="preserve">on your keyboard to navigate each tab.
</t>
    </r>
  </si>
  <si>
    <r>
      <rPr>
        <b/>
        <sz val="12"/>
        <color rgb="FF243F60"/>
        <rFont val="Cambria"/>
        <family val="1"/>
      </rPr>
      <t>Budget</t>
    </r>
    <r>
      <rPr>
        <sz val="11"/>
        <color theme="1"/>
        <rFont val="Calibri"/>
        <family val="2"/>
        <scheme val="minor"/>
      </rPr>
      <t xml:space="preserve">: </t>
    </r>
    <r>
      <rPr>
        <sz val="11"/>
        <color theme="1"/>
        <rFont val="Calibri"/>
        <family val="1"/>
        <scheme val="minor"/>
      </rPr>
      <t xml:space="preserve">This table provides a budget of costs typically required when utilizing recovery coaches over one year and three years. This data includes figures that are generally available from a finance department:  Recovery Coach and supervisor salaries and FTE, fringe benefit rate, mileage, mileage reimbursement rate, supply and training costs, facility and indirect costs. The default values provided are based on data the developers collected from Recovery Coaches and Recovery Coach employers. Users can enter and adjust the data in accordance with their own organization’s financial requirements. There are also blank spaces where a user can add other costs that the developers did not identify.  </t>
    </r>
  </si>
  <si>
    <r>
      <rPr>
        <b/>
        <sz val="12"/>
        <color rgb="FF243F60"/>
        <rFont val="Cambria"/>
        <family val="1"/>
      </rPr>
      <t>Financial Return on Investment (ROI)</t>
    </r>
    <r>
      <rPr>
        <sz val="11"/>
        <color theme="1"/>
        <rFont val="Calibri"/>
        <family val="2"/>
        <scheme val="minor"/>
      </rPr>
      <t xml:space="preserve">: </t>
    </r>
    <r>
      <rPr>
        <sz val="11"/>
        <color theme="1"/>
        <rFont val="Calibri"/>
        <family val="1"/>
        <scheme val="minor"/>
      </rPr>
      <t>This table estimates the financial ROI, that is, the amount returned in savings for every dollar spent on the use of Recovery Coaches. ROI is calculated as the difference between the gain from an investment and the cost of an investment, divided by the cost of an investment. A positive ROI indicates that the intervention yielded savings greater than the program costs, while a negative ROI (less than zero) demonstrates that the intervention did not recover program cost investments. This tool calculates the data presented in this table using the medical cost savings calculated in Table 3 and the expected cost of the intervention calculated in Table 2.</t>
    </r>
  </si>
  <si>
    <r>
      <t xml:space="preserve">Hours per </t>
    </r>
    <r>
      <rPr>
        <b/>
        <i/>
        <sz val="10"/>
        <color theme="1"/>
        <rFont val="Calibri"/>
        <family val="2"/>
        <scheme val="minor"/>
      </rPr>
      <t>week</t>
    </r>
    <r>
      <rPr>
        <b/>
        <sz val="10"/>
        <color theme="1"/>
        <rFont val="Calibri"/>
        <family val="2"/>
        <scheme val="minor"/>
      </rPr>
      <t xml:space="preserve"> </t>
    </r>
    <r>
      <rPr>
        <sz val="10"/>
        <color theme="1"/>
        <rFont val="Calibri"/>
        <family val="2"/>
        <scheme val="minor"/>
      </rPr>
      <t>for meetings, including staff meeting, supervision &amp; mentoring time</t>
    </r>
  </si>
  <si>
    <t>b. Supervisor salary based on survey data of recovery coach programs compiled by the authors.  We assume that 10% of a supervisor's time is spent on supervising each recovery coach.</t>
  </si>
  <si>
    <t>For further information on the tool, please contact a member of the organization's staff at CHLE@umassmed.edu.  If you are interested in other work the organization does, please visit the organization’s website at https://commed.umassmed.edu/centers-programs/health-law-policy. </t>
  </si>
  <si>
    <t>Katharine London, Principal
Marybeth McCaffrey, Principal
Lisa McDowell, Senior Consultant
Matthew Maughan, Senior Policy Analyst
Catherine Torri, Senior Policy Analyst
Jeremy Tourish, Policy Analyst
Health Law &amp; Policy
Commonwealth Medicine Division
University of Massachusetts Medical School</t>
  </si>
  <si>
    <r>
      <rPr>
        <b/>
        <sz val="12"/>
        <color rgb="FF243F60"/>
        <rFont val="Cambria"/>
        <family val="1"/>
      </rPr>
      <t>Medical Cost Projections</t>
    </r>
    <r>
      <rPr>
        <sz val="11"/>
        <color theme="1"/>
        <rFont val="Calibri"/>
        <family val="2"/>
        <scheme val="minor"/>
      </rPr>
      <t xml:space="preserve">: </t>
    </r>
    <r>
      <rPr>
        <sz val="11"/>
        <color theme="1"/>
        <rFont val="Calibri"/>
        <family val="1"/>
        <scheme val="minor"/>
      </rPr>
      <t>This table estimates the savings in medical costs that would be generated from reductions in emergency department visits, urgent care clinic visits, and inpatient hospitalizations for individuals who use recovery coach services. This cost estimate is based on Massachusetts Medicaid (MassHealth) average payment rates.</t>
    </r>
  </si>
  <si>
    <r>
      <t xml:space="preserve">Average Length of Stay (days) </t>
    </r>
    <r>
      <rPr>
        <b/>
        <i/>
        <sz val="11"/>
        <color theme="0"/>
        <rFont val="Calibri"/>
        <family val="2"/>
        <scheme val="minor"/>
      </rPr>
      <t>with</t>
    </r>
    <r>
      <rPr>
        <b/>
        <sz val="11"/>
        <color theme="0"/>
        <rFont val="Calibri"/>
        <family val="2"/>
        <scheme val="minor"/>
      </rPr>
      <t xml:space="preserve"> 
Recovery Coach</t>
    </r>
  </si>
  <si>
    <r>
      <t xml:space="preserve">Average Length of Stay (days) </t>
    </r>
    <r>
      <rPr>
        <b/>
        <i/>
        <sz val="11"/>
        <color theme="0"/>
        <rFont val="Calibri"/>
        <family val="2"/>
        <scheme val="minor"/>
      </rPr>
      <t>without</t>
    </r>
    <r>
      <rPr>
        <b/>
        <sz val="11"/>
        <color theme="0"/>
        <rFont val="Calibri"/>
        <family val="2"/>
        <scheme val="minor"/>
      </rPr>
      <t xml:space="preserve"> Recovery Coach</t>
    </r>
  </si>
  <si>
    <t xml:space="preserve">Average Length of Stay in Days of Residential Treatment </t>
  </si>
  <si>
    <r>
      <rPr>
        <b/>
        <i/>
        <sz val="11"/>
        <color theme="1"/>
        <rFont val="Calibri"/>
        <family val="2"/>
        <scheme val="minor"/>
      </rPr>
      <t>To use the table, fill in the pink cells with the percentage of individuals in the target population who you expect to use each of the services listed, without a Recovery Coach and with a Recovery Coach. Fill in the average length of stay in days for residential treatment, without a  Recovery Coach and with a Recovery Coach.</t>
    </r>
    <r>
      <rPr>
        <i/>
        <sz val="11"/>
        <color theme="1"/>
        <rFont val="Calibri"/>
        <family val="2"/>
        <scheme val="minor"/>
      </rPr>
      <t xml:space="preserve">
Note:  The default values entered in the pink cells are examples only.  The authors make no predictions regarding the target population's utilization of medical services.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</si>
</sst>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quot;$&quot;#,##0.000_);\(&quot;$&quot;#,##0.000\)"/>
    <numFmt numFmtId="167" formatCode="_(* #,##0.000_);_(* \(#,##0.000\);_(* &quot;-&quot;??_);_(@_)"/>
    <numFmt numFmtId="168" formatCode="_(* #,##0.0_);_(* \(#,##0.0\);_(* &quot;-&quot;??_);_(@_)"/>
    <numFmt numFmtId="169" formatCode="0000"/>
  </numFmts>
  <fonts count="4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scheme val="minor"/>
    </font>
    <font>
      <i/>
      <sz val="11"/>
      <color theme="1"/>
      <name val="Calibri"/>
      <family val="2"/>
      <scheme val="minor"/>
    </font>
    <font>
      <sz val="10"/>
      <color theme="1"/>
      <name val="Symbol"/>
      <family val="1"/>
      <charset val="2"/>
    </font>
    <font>
      <sz val="10"/>
      <name val="Calibri"/>
      <family val="2"/>
      <scheme val="minor"/>
    </font>
    <font>
      <u/>
      <sz val="11"/>
      <color theme="10"/>
      <name val="Calibri"/>
      <family val="2"/>
      <scheme val="minor"/>
    </font>
    <font>
      <sz val="11"/>
      <color rgb="FF000000"/>
      <name val="Calibri"/>
      <family val="2"/>
      <scheme val="minor"/>
    </font>
    <font>
      <sz val="10"/>
      <color theme="1"/>
      <name val="Calibri"/>
      <family val="2"/>
      <scheme val="minor"/>
    </font>
    <font>
      <b/>
      <sz val="11"/>
      <name val="Calibri"/>
      <family val="2"/>
      <scheme val="minor"/>
    </font>
    <font>
      <sz val="11"/>
      <name val="Calibri"/>
      <family val="2"/>
      <scheme val="minor"/>
    </font>
    <font>
      <b/>
      <i/>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b/>
      <sz val="10"/>
      <color theme="0"/>
      <name val="Calibri"/>
      <family val="2"/>
      <scheme val="minor"/>
    </font>
    <font>
      <sz val="10"/>
      <color theme="0"/>
      <name val="Calibri"/>
      <family val="2"/>
      <scheme val="minor"/>
    </font>
    <font>
      <i/>
      <sz val="10"/>
      <color theme="1"/>
      <name val="Calibri"/>
      <family val="2"/>
      <scheme val="minor"/>
    </font>
    <font>
      <b/>
      <sz val="11"/>
      <color rgb="FF002060"/>
      <name val="Calibri"/>
      <family val="2"/>
      <scheme val="minor"/>
    </font>
    <font>
      <u/>
      <sz val="11"/>
      <color rgb="FF000000"/>
      <name val="Calibri"/>
      <family val="2"/>
      <scheme val="minor"/>
    </font>
    <font>
      <u/>
      <sz val="11"/>
      <name val="Calibri"/>
      <family val="2"/>
      <scheme val="minor"/>
    </font>
    <font>
      <u/>
      <sz val="11"/>
      <color theme="1"/>
      <name val="Calibri"/>
      <family val="2"/>
      <scheme val="minor"/>
    </font>
    <font>
      <sz val="9"/>
      <color theme="1"/>
      <name val="Calibri"/>
      <family val="2"/>
      <scheme val="minor"/>
    </font>
    <font>
      <sz val="14"/>
      <color theme="1"/>
      <name val="Calibri"/>
      <family val="2"/>
      <scheme val="minor"/>
    </font>
    <font>
      <u/>
      <sz val="20"/>
      <color rgb="FF2C4D88"/>
      <name val="Calibri"/>
      <family val="2"/>
      <scheme val="minor"/>
    </font>
    <font>
      <vertAlign val="superscript"/>
      <sz val="11"/>
      <color theme="1"/>
      <name val="Calibri"/>
      <family val="2"/>
      <scheme val="minor"/>
    </font>
    <font>
      <i/>
      <vertAlign val="superscript"/>
      <sz val="11"/>
      <color theme="1"/>
      <name val="Calibri"/>
      <family val="2"/>
      <scheme val="minor"/>
    </font>
    <font>
      <u/>
      <sz val="9"/>
      <color theme="10"/>
      <name val="Calibri"/>
      <family val="2"/>
      <scheme val="minor"/>
    </font>
    <font>
      <b/>
      <vertAlign val="superscript"/>
      <sz val="11"/>
      <color theme="1"/>
      <name val="Calibri"/>
      <family val="2"/>
      <scheme val="minor"/>
    </font>
    <font>
      <sz val="15"/>
      <color theme="1"/>
      <name val="Calibri"/>
      <family val="2"/>
      <scheme val="minor"/>
    </font>
    <font>
      <b/>
      <sz val="20"/>
      <color rgb="FF0070C0"/>
      <name val="Aharoni"/>
      <charset val="177"/>
    </font>
    <font>
      <sz val="16"/>
      <color rgb="FF365F91"/>
      <name val="Cambria"/>
      <family val="1"/>
    </font>
    <font>
      <sz val="7"/>
      <color theme="1"/>
      <name val="Times New Roman"/>
      <family val="1"/>
    </font>
    <font>
      <sz val="11"/>
      <color theme="1"/>
      <name val="Symbol"/>
      <family val="1"/>
      <charset val="2"/>
    </font>
    <font>
      <b/>
      <i/>
      <sz val="10"/>
      <color theme="1"/>
      <name val="Calibri"/>
      <family val="2"/>
      <scheme val="minor"/>
    </font>
    <font>
      <sz val="11"/>
      <color theme="1"/>
      <name val="Calibri"/>
      <family val="1"/>
      <scheme val="minor"/>
    </font>
    <font>
      <b/>
      <sz val="16"/>
      <color rgb="FF365F91"/>
      <name val="Cambria"/>
      <family val="1"/>
    </font>
    <font>
      <b/>
      <sz val="13"/>
      <color rgb="FF365F91"/>
      <name val="Cambria"/>
      <family val="1"/>
    </font>
    <font>
      <b/>
      <sz val="12"/>
      <color rgb="FF243F60"/>
      <name val="Cambria"/>
      <family val="1"/>
    </font>
    <font>
      <b/>
      <sz val="20"/>
      <color rgb="FF0070C0"/>
      <name val="Aharoni"/>
      <charset val="177"/>
    </font>
    <font>
      <vertAlign val="superscript"/>
      <sz val="10"/>
      <color rgb="FF000000"/>
      <name val="Calibri"/>
      <family val="2"/>
      <scheme val="minor"/>
    </font>
    <font>
      <sz val="11"/>
      <color theme="1"/>
      <name val="Tw Cen MT"/>
      <family val="2"/>
    </font>
    <font>
      <b/>
      <sz val="12"/>
      <color rgb="FF0070C0"/>
      <name val="Calibri"/>
      <family val="2"/>
      <scheme val="minor"/>
    </font>
    <font>
      <b/>
      <u/>
      <sz val="11"/>
      <color theme="1"/>
      <name val="Calibri"/>
      <family val="2"/>
      <scheme val="minor"/>
    </font>
    <font>
      <b/>
      <i/>
      <sz val="10"/>
      <name val="Calibri"/>
      <family val="2"/>
      <scheme val="minor"/>
    </font>
    <font>
      <b/>
      <i/>
      <sz val="11"/>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0" tint="-0.14996795556505021"/>
        <bgColor indexed="64"/>
      </patternFill>
    </fill>
  </fills>
  <borders count="101">
    <border>
      <left/>
      <right/>
      <top/>
      <bottom/>
      <diagonal/>
    </border>
    <border>
      <left style="thin">
        <color theme="0" tint="-0.14996795556505021"/>
      </left>
      <right style="thin">
        <color theme="4" tint="0.59996337778862885"/>
      </right>
      <top style="thin">
        <color theme="0" tint="-0.14996795556505021"/>
      </top>
      <bottom style="thin">
        <color theme="4" tint="0.59996337778862885"/>
      </bottom>
      <diagonal/>
    </border>
    <border>
      <left style="thin">
        <color theme="0" tint="-0.14996795556505021"/>
      </left>
      <right style="thin">
        <color theme="0" tint="-0.14996795556505021"/>
      </right>
      <top style="thin">
        <color theme="0" tint="-0.14996795556505021"/>
      </top>
      <bottom style="thin">
        <color theme="4" tint="0.59996337778862885"/>
      </bottom>
      <diagonal/>
    </border>
    <border>
      <left style="thin">
        <color theme="4" tint="0.59996337778862885"/>
      </left>
      <right style="thin">
        <color theme="0" tint="-0.14996795556505021"/>
      </right>
      <top style="thin">
        <color theme="0" tint="-0.14996795556505021"/>
      </top>
      <bottom style="thin">
        <color theme="4" tint="0.59996337778862885"/>
      </bottom>
      <diagonal/>
    </border>
    <border>
      <left style="thin">
        <color theme="0" tint="-0.14996795556505021"/>
      </left>
      <right style="thin">
        <color theme="4" tint="0.59996337778862885"/>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tint="0.59996337778862885"/>
      </left>
      <right style="thin">
        <color theme="0" tint="-0.14996795556505021"/>
      </right>
      <top style="thin">
        <color theme="0" tint="-0.14996795556505021"/>
      </top>
      <bottom style="thin">
        <color theme="0" tint="-0.14996795556505021"/>
      </bottom>
      <diagonal/>
    </border>
    <border>
      <left/>
      <right/>
      <top style="thin">
        <color theme="4" tint="0.59996337778862885"/>
      </top>
      <bottom/>
      <diagonal/>
    </border>
    <border>
      <left/>
      <right style="thin">
        <color theme="4" tint="0.59996337778862885"/>
      </right>
      <top/>
      <bottom/>
      <diagonal/>
    </border>
    <border>
      <left style="thin">
        <color theme="4" tint="0.59996337778862885"/>
      </left>
      <right/>
      <top/>
      <bottom/>
      <diagonal/>
    </border>
    <border>
      <left/>
      <right style="thin">
        <color theme="4" tint="0.59996337778862885"/>
      </right>
      <top style="thin">
        <color theme="4" tint="0.59996337778862885"/>
      </top>
      <bottom/>
      <diagonal/>
    </border>
    <border>
      <left style="thin">
        <color theme="4" tint="0.59996337778862885"/>
      </left>
      <right/>
      <top style="thin">
        <color theme="4" tint="0.59996337778862885"/>
      </top>
      <bottom/>
      <diagonal/>
    </border>
    <border>
      <left/>
      <right style="thin">
        <color theme="4" tint="0.59996337778862885"/>
      </right>
      <top/>
      <bottom style="thin">
        <color theme="4" tint="0.59996337778862885"/>
      </bottom>
      <diagonal/>
    </border>
    <border>
      <left/>
      <right/>
      <top/>
      <bottom style="thin">
        <color theme="4" tint="0.59996337778862885"/>
      </bottom>
      <diagonal/>
    </border>
    <border>
      <left style="thin">
        <color theme="4" tint="0.59996337778862885"/>
      </left>
      <right/>
      <top/>
      <bottom style="thin">
        <color theme="4" tint="0.59996337778862885"/>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4" tint="0.59996337778862885"/>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4" tint="0.59996337778862885"/>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bottom style="double">
        <color theme="0" tint="-0.499984740745262"/>
      </bottom>
      <diagonal/>
    </border>
    <border>
      <left/>
      <right/>
      <top style="double">
        <color theme="0" tint="-0.499984740745262"/>
      </top>
      <bottom/>
      <diagonal/>
    </border>
    <border>
      <left style="thin">
        <color theme="4" tint="0.59996337778862885"/>
      </left>
      <right/>
      <top/>
      <bottom style="double">
        <color theme="0" tint="-0.499984740745262"/>
      </bottom>
      <diagonal/>
    </border>
    <border>
      <left/>
      <right style="thin">
        <color theme="4" tint="0.59996337778862885"/>
      </right>
      <top/>
      <bottom style="double">
        <color theme="0" tint="-0.499984740745262"/>
      </bottom>
      <diagonal/>
    </border>
    <border>
      <left style="thin">
        <color theme="4" tint="0.59996337778862885"/>
      </left>
      <right/>
      <top style="double">
        <color theme="0" tint="-0.499984740745262"/>
      </top>
      <bottom/>
      <diagonal/>
    </border>
    <border>
      <left/>
      <right style="thin">
        <color theme="4" tint="0.59996337778862885"/>
      </right>
      <top style="double">
        <color theme="0" tint="-0.499984740745262"/>
      </top>
      <bottom/>
      <diagonal/>
    </border>
    <border>
      <left style="thin">
        <color theme="0" tint="-0.24994659260841701"/>
      </left>
      <right/>
      <top/>
      <bottom style="double">
        <color theme="0"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4" tint="0.59996337778862885"/>
      </left>
      <right style="thin">
        <color theme="0" tint="-0.24994659260841701"/>
      </right>
      <top style="thin">
        <color theme="4" tint="0.59996337778862885"/>
      </top>
      <bottom/>
      <diagonal/>
    </border>
    <border>
      <left style="thin">
        <color theme="4" tint="0.59996337778862885"/>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thin">
        <color theme="4" tint="0.59996337778862885"/>
      </right>
      <top style="medium">
        <color theme="0" tint="-0.14996795556505021"/>
      </top>
      <bottom style="medium">
        <color theme="0" tint="-0.14996795556505021"/>
      </bottom>
      <diagonal/>
    </border>
    <border>
      <left style="thin">
        <color theme="0" tint="-0.24994659260841701"/>
      </left>
      <right/>
      <top style="thin">
        <color theme="0" tint="-0.24994659260841701"/>
      </top>
      <bottom style="thin">
        <color theme="0" tint="-0.24994659260841701"/>
      </bottom>
      <diagonal/>
    </border>
    <border>
      <left style="thin">
        <color theme="4" tint="0.59996337778862885"/>
      </left>
      <right style="thin">
        <color theme="0" tint="-0.24994659260841701"/>
      </right>
      <top style="thin">
        <color theme="0" tint="-0.24994659260841701"/>
      </top>
      <bottom style="double">
        <color theme="0" tint="-0.499984740745262"/>
      </bottom>
      <diagonal/>
    </border>
    <border>
      <left style="thin">
        <color theme="1" tint="0.499984740745262"/>
      </left>
      <right style="thin">
        <color theme="1" tint="0.499984740745262"/>
      </right>
      <top/>
      <bottom style="thin">
        <color theme="1" tint="0.499984740745262"/>
      </bottom>
      <diagonal/>
    </border>
    <border>
      <left style="thin">
        <color theme="4" tint="0.59996337778862885"/>
      </left>
      <right/>
      <top style="double">
        <color theme="0" tint="-0.34998626667073579"/>
      </top>
      <bottom style="double">
        <color theme="0" tint="-0.34998626667073579"/>
      </bottom>
      <diagonal/>
    </border>
    <border>
      <left/>
      <right/>
      <top style="double">
        <color theme="0" tint="-0.34998626667073579"/>
      </top>
      <bottom style="double">
        <color theme="0" tint="-0.34998626667073579"/>
      </bottom>
      <diagonal/>
    </border>
    <border>
      <left/>
      <right style="thin">
        <color theme="4" tint="0.59996337778862885"/>
      </right>
      <top style="double">
        <color theme="0" tint="-0.34998626667073579"/>
      </top>
      <bottom style="double">
        <color theme="0" tint="-0.34998626667073579"/>
      </bottom>
      <diagonal/>
    </border>
    <border>
      <left/>
      <right/>
      <top style="medium">
        <color theme="0" tint="-0.14993743705557422"/>
      </top>
      <bottom style="double">
        <color theme="0" tint="-0.34998626667073579"/>
      </bottom>
      <diagonal/>
    </border>
    <border>
      <left style="thin">
        <color theme="4" tint="0.59996337778862885"/>
      </left>
      <right/>
      <top style="medium">
        <color theme="0" tint="-0.14993743705557422"/>
      </top>
      <bottom style="double">
        <color theme="0" tint="-0.34998626667073579"/>
      </bottom>
      <diagonal/>
    </border>
    <border>
      <left/>
      <right style="thin">
        <color theme="4" tint="0.59996337778862885"/>
      </right>
      <top style="medium">
        <color theme="0" tint="-0.14993743705557422"/>
      </top>
      <bottom style="double">
        <color theme="0" tint="-0.34998626667073579"/>
      </bottom>
      <diagonal/>
    </border>
    <border>
      <left style="thin">
        <color theme="4" tint="0.59996337778862885"/>
      </left>
      <right style="thin">
        <color theme="0" tint="-0.14996795556505021"/>
      </right>
      <top style="double">
        <color theme="0" tint="-0.34998626667073579"/>
      </top>
      <bottom style="thin">
        <color theme="0" tint="-0.14996795556505021"/>
      </bottom>
      <diagonal/>
    </border>
    <border>
      <left style="thin">
        <color theme="0" tint="-0.14996795556505021"/>
      </left>
      <right style="thin">
        <color theme="0" tint="-0.14996795556505021"/>
      </right>
      <top style="double">
        <color theme="0" tint="-0.34998626667073579"/>
      </top>
      <bottom style="thin">
        <color theme="0" tint="-0.14996795556505021"/>
      </bottom>
      <diagonal/>
    </border>
    <border>
      <left style="thin">
        <color theme="0" tint="-0.14996795556505021"/>
      </left>
      <right style="thin">
        <color theme="4" tint="0.59996337778862885"/>
      </right>
      <top style="double">
        <color theme="0" tint="-0.34998626667073579"/>
      </top>
      <bottom style="thin">
        <color theme="0" tint="-0.14996795556505021"/>
      </bottom>
      <diagonal/>
    </border>
    <border>
      <left style="thin">
        <color theme="4" tint="0.59996337778862885"/>
      </left>
      <right style="thin">
        <color theme="0" tint="-0.14996795556505021"/>
      </right>
      <top style="thin">
        <color theme="4" tint="0.59996337778862885"/>
      </top>
      <bottom style="thin">
        <color theme="0" tint="-0.14996795556505021"/>
      </bottom>
      <diagonal/>
    </border>
    <border>
      <left style="thin">
        <color theme="0" tint="-0.14996795556505021"/>
      </left>
      <right style="thin">
        <color theme="0" tint="-0.14996795556505021"/>
      </right>
      <top style="thin">
        <color theme="4" tint="0.59996337778862885"/>
      </top>
      <bottom style="thin">
        <color theme="0" tint="-0.14996795556505021"/>
      </bottom>
      <diagonal/>
    </border>
    <border>
      <left style="thin">
        <color theme="0" tint="-0.14996795556505021"/>
      </left>
      <right style="thin">
        <color theme="4" tint="0.59996337778862885"/>
      </right>
      <top style="thin">
        <color theme="4" tint="0.59996337778862885"/>
      </top>
      <bottom style="thin">
        <color theme="0" tint="-0.14996795556505021"/>
      </bottom>
      <diagonal/>
    </border>
    <border>
      <left style="thin">
        <color theme="4" tint="0.59996337778862885"/>
      </left>
      <right style="thin">
        <color theme="1" tint="0.499984740745262"/>
      </right>
      <top style="thin">
        <color theme="1" tint="0.499984740745262"/>
      </top>
      <bottom style="double">
        <color theme="0" tint="-0.34998626667073579"/>
      </bottom>
      <diagonal/>
    </border>
    <border>
      <left style="thin">
        <color theme="1" tint="0.499984740745262"/>
      </left>
      <right style="thin">
        <color theme="1" tint="0.499984740745262"/>
      </right>
      <top style="thin">
        <color theme="1" tint="0.499984740745262"/>
      </top>
      <bottom style="double">
        <color theme="0" tint="-0.34998626667073579"/>
      </bottom>
      <diagonal/>
    </border>
    <border>
      <left style="thin">
        <color theme="1" tint="0.499984740745262"/>
      </left>
      <right style="thin">
        <color theme="4" tint="0.59996337778862885"/>
      </right>
      <top style="thin">
        <color theme="1" tint="0.499984740745262"/>
      </top>
      <bottom style="double">
        <color theme="0" tint="-0.34998626667073579"/>
      </bottom>
      <diagonal/>
    </border>
    <border>
      <left style="thin">
        <color theme="1" tint="0.499984740745262"/>
      </left>
      <right style="thin">
        <color theme="4" tint="0.59996337778862885"/>
      </right>
      <top style="thin">
        <color theme="1" tint="0.499984740745262"/>
      </top>
      <bottom style="thin">
        <color theme="1" tint="0.499984740745262"/>
      </bottom>
      <diagonal/>
    </border>
    <border>
      <left style="thin">
        <color theme="1" tint="0.499984740745262"/>
      </left>
      <right style="thin">
        <color theme="4" tint="0.59996337778862885"/>
      </right>
      <top style="thin">
        <color theme="1" tint="0.499984740745262"/>
      </top>
      <bottom style="thin">
        <color theme="4" tint="0.59996337778862885"/>
      </bottom>
      <diagonal/>
    </border>
    <border>
      <left style="thin">
        <color theme="4" tint="0.59996337778862885"/>
      </left>
      <right/>
      <top style="double">
        <color theme="0" tint="-0.34998626667073579"/>
      </top>
      <bottom style="double">
        <color theme="2" tint="-0.24994659260841701"/>
      </bottom>
      <diagonal/>
    </border>
    <border>
      <left/>
      <right/>
      <top style="double">
        <color theme="0" tint="-0.34998626667073579"/>
      </top>
      <bottom style="double">
        <color theme="2" tint="-0.24994659260841701"/>
      </bottom>
      <diagonal/>
    </border>
    <border>
      <left/>
      <right style="thin">
        <color theme="4" tint="0.59996337778862885"/>
      </right>
      <top style="double">
        <color theme="0" tint="-0.34998626667073579"/>
      </top>
      <bottom style="double">
        <color theme="2" tint="-0.24994659260841701"/>
      </bottom>
      <diagonal/>
    </border>
    <border>
      <left style="thin">
        <color theme="4" tint="0.59996337778862885"/>
      </left>
      <right style="thin">
        <color theme="1" tint="0.499984740745262"/>
      </right>
      <top style="thin">
        <color theme="1" tint="0.499984740745262"/>
      </top>
      <bottom style="thin">
        <color theme="1" tint="0.499984740745262"/>
      </bottom>
      <diagonal/>
    </border>
    <border>
      <left style="thin">
        <color theme="4" tint="0.59996337778862885"/>
      </left>
      <right style="thin">
        <color theme="1" tint="0.499984740745262"/>
      </right>
      <top/>
      <bottom style="thin">
        <color theme="1" tint="0.499984740745262"/>
      </bottom>
      <diagonal/>
    </border>
    <border>
      <left style="thin">
        <color theme="1" tint="0.499984740745262"/>
      </left>
      <right style="thin">
        <color theme="4" tint="0.59996337778862885"/>
      </right>
      <top/>
      <bottom style="thin">
        <color theme="1" tint="0.499984740745262"/>
      </bottom>
      <diagonal/>
    </border>
    <border>
      <left style="thin">
        <color theme="4" tint="0.59996337778862885"/>
      </left>
      <right style="thin">
        <color theme="4" tint="0.59996337778862885"/>
      </right>
      <top/>
      <bottom/>
      <diagonal/>
    </border>
    <border>
      <left/>
      <right style="thin">
        <color theme="0" tint="-0.24994659260841701"/>
      </right>
      <top/>
      <bottom/>
      <diagonal/>
    </border>
    <border>
      <left style="medium">
        <color rgb="FFFF1919"/>
      </left>
      <right/>
      <top style="medium">
        <color rgb="FFFF1919"/>
      </top>
      <bottom style="medium">
        <color rgb="FFFF1919"/>
      </bottom>
      <diagonal/>
    </border>
    <border>
      <left/>
      <right/>
      <top style="medium">
        <color rgb="FFFF1919"/>
      </top>
      <bottom style="medium">
        <color rgb="FFFF1919"/>
      </bottom>
      <diagonal/>
    </border>
    <border>
      <left/>
      <right style="medium">
        <color rgb="FFFF1919"/>
      </right>
      <top style="medium">
        <color rgb="FFFF1919"/>
      </top>
      <bottom style="medium">
        <color rgb="FFFF1919"/>
      </bottom>
      <diagonal/>
    </border>
    <border>
      <left style="thin">
        <color theme="4" tint="0.59996337778862885"/>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4" tint="0.59996337778862885"/>
      </right>
      <top style="thin">
        <color theme="1" tint="0.499984740745262"/>
      </top>
      <bottom/>
      <diagonal/>
    </border>
    <border>
      <left style="thin">
        <color theme="1" tint="0.499984740745262"/>
      </left>
      <right style="thin">
        <color theme="4" tint="0.59996337778862885"/>
      </right>
      <top/>
      <bottom/>
      <diagonal/>
    </border>
    <border>
      <left style="thin">
        <color theme="4" tint="0.59996337778862885"/>
      </left>
      <right style="thin">
        <color theme="1" tint="0.499984740745262"/>
      </right>
      <top style="double">
        <color theme="2" tint="-0.24994659260841701"/>
      </top>
      <bottom/>
      <diagonal/>
    </border>
    <border>
      <left style="thin">
        <color theme="1" tint="0.499984740745262"/>
      </left>
      <right style="thin">
        <color theme="4" tint="0.59996337778862885"/>
      </right>
      <top style="double">
        <color theme="2" tint="-0.24994659260841701"/>
      </top>
      <bottom/>
      <diagonal/>
    </border>
    <border>
      <left/>
      <right style="thin">
        <color theme="1" tint="0.499984740745262"/>
      </right>
      <top style="thin">
        <color theme="1" tint="0.499984740745262"/>
      </top>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style="thin">
        <color theme="4" tint="0.59996337778862885"/>
      </right>
      <top/>
      <bottom style="double">
        <color theme="2" tint="-0.24994659260841701"/>
      </bottom>
      <diagonal/>
    </border>
    <border>
      <left style="thin">
        <color theme="1" tint="0.499984740745262"/>
      </left>
      <right style="thin">
        <color theme="1" tint="0.499984740745262"/>
      </right>
      <top/>
      <bottom/>
      <diagonal/>
    </border>
    <border>
      <left style="thin">
        <color auto="1"/>
      </left>
      <right style="thin">
        <color theme="1" tint="0.499984740745262"/>
      </right>
      <top style="thin">
        <color auto="1"/>
      </top>
      <bottom/>
      <diagonal/>
    </border>
    <border>
      <left style="thin">
        <color theme="1" tint="0.499984740745262"/>
      </left>
      <right style="thin">
        <color theme="1" tint="0.499984740745262"/>
      </right>
      <top style="thin">
        <color auto="1"/>
      </top>
      <bottom style="thin">
        <color theme="1" tint="0.499984740745262"/>
      </bottom>
      <diagonal/>
    </border>
    <border>
      <left style="thin">
        <color theme="1" tint="0.499984740745262"/>
      </left>
      <right style="thin">
        <color auto="1"/>
      </right>
      <top style="thin">
        <color auto="1"/>
      </top>
      <bottom/>
      <diagonal/>
    </border>
    <border>
      <left style="thin">
        <color auto="1"/>
      </left>
      <right style="thin">
        <color theme="1" tint="0.499984740745262"/>
      </right>
      <top/>
      <bottom/>
      <diagonal/>
    </border>
    <border>
      <left style="thin">
        <color theme="1" tint="0.499984740745262"/>
      </left>
      <right style="thin">
        <color auto="1"/>
      </right>
      <top/>
      <bottom/>
      <diagonal/>
    </border>
    <border>
      <left style="thin">
        <color auto="1"/>
      </left>
      <right style="thin">
        <color theme="1" tint="0.499984740745262"/>
      </right>
      <top/>
      <bottom style="thin">
        <color auto="1"/>
      </bottom>
      <diagonal/>
    </border>
    <border>
      <left style="thin">
        <color theme="1" tint="0.499984740745262"/>
      </left>
      <right style="thin">
        <color theme="1" tint="0.499984740745262"/>
      </right>
      <top style="thin">
        <color theme="1" tint="0.499984740745262"/>
      </top>
      <bottom style="thin">
        <color auto="1"/>
      </bottom>
      <diagonal/>
    </border>
    <border>
      <left style="thin">
        <color theme="1" tint="0.499984740745262"/>
      </left>
      <right style="thin">
        <color theme="1" tint="0.499984740745262"/>
      </right>
      <top/>
      <bottom style="thin">
        <color auto="1"/>
      </bottom>
      <diagonal/>
    </border>
    <border>
      <left style="thin">
        <color theme="1" tint="0.499984740745262"/>
      </left>
      <right style="thin">
        <color auto="1"/>
      </right>
      <top/>
      <bottom style="thin">
        <color auto="1"/>
      </bottom>
      <diagonal/>
    </border>
    <border>
      <left style="thin">
        <color theme="4" tint="0.59996337778862885"/>
      </left>
      <right/>
      <top/>
      <bottom style="thin">
        <color theme="1" tint="0.499984740745262"/>
      </bottom>
      <diagonal/>
    </border>
    <border>
      <left style="thin">
        <color theme="1" tint="0.499984740745262"/>
      </left>
      <right/>
      <top/>
      <bottom style="thin">
        <color theme="1" tint="0.499984740745262"/>
      </bottom>
      <diagonal/>
    </border>
    <border>
      <left style="thin">
        <color theme="4" tint="0.59996337778862885"/>
      </left>
      <right/>
      <top style="double">
        <color theme="0" tint="-0.34998626667073579"/>
      </top>
      <bottom style="thin">
        <color theme="2" tint="-0.499984740745262"/>
      </bottom>
      <diagonal/>
    </border>
    <border>
      <left/>
      <right/>
      <top style="double">
        <color theme="0" tint="-0.34998626667073579"/>
      </top>
      <bottom style="thin">
        <color theme="2" tint="-0.499984740745262"/>
      </bottom>
      <diagonal/>
    </border>
    <border>
      <left/>
      <right style="thin">
        <color theme="1" tint="0.499984740745262"/>
      </right>
      <top style="double">
        <color theme="0" tint="-0.34998626667073579"/>
      </top>
      <bottom style="thin">
        <color theme="2" tint="-0.499984740745262"/>
      </bottom>
      <diagonal/>
    </border>
    <border>
      <left style="thin">
        <color theme="1" tint="0.499984740745262"/>
      </left>
      <right style="thin">
        <color theme="4" tint="0.59996337778862885"/>
      </right>
      <top style="double">
        <color theme="0" tint="-0.34998626667073579"/>
      </top>
      <bottom style="thin">
        <color theme="2" tint="-0.499984740745262"/>
      </bottom>
      <diagonal/>
    </border>
    <border>
      <left/>
      <right style="thin">
        <color theme="0" tint="-0.24994659260841701"/>
      </right>
      <top style="thin">
        <color theme="4" tint="0.59996337778862885"/>
      </top>
      <bottom/>
      <diagonal/>
    </border>
    <border>
      <left style="thin">
        <color theme="4" tint="0.59996337778862885"/>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theme="0" tint="-0.24994659260841701"/>
      </right>
      <top style="thin">
        <color theme="4" tint="0.59996337778862885"/>
      </top>
      <bottom style="thin">
        <color theme="4" tint="0.59996337778862885"/>
      </bottom>
      <diagonal/>
    </border>
    <border>
      <left style="thin">
        <color theme="4" tint="0.59996337778862885"/>
      </left>
      <right/>
      <top style="thin">
        <color theme="4" tint="0.59996337778862885"/>
      </top>
      <bottom style="thin">
        <color theme="0" tint="-0.24994659260841701"/>
      </bottom>
      <diagonal/>
    </border>
    <border>
      <left/>
      <right/>
      <top style="thin">
        <color theme="4" tint="0.59996337778862885"/>
      </top>
      <bottom style="thin">
        <color theme="0" tint="-0.24994659260841701"/>
      </bottom>
      <diagonal/>
    </border>
    <border>
      <left/>
      <right style="thin">
        <color theme="0" tint="-0.24994659260841701"/>
      </right>
      <top style="thin">
        <color theme="4" tint="0.59996337778862885"/>
      </top>
      <bottom style="thin">
        <color theme="0" tint="-0.24994659260841701"/>
      </bottom>
      <diagonal/>
    </border>
    <border>
      <left/>
      <right style="thin">
        <color theme="0" tint="-0.24994659260841701"/>
      </right>
      <top style="medium">
        <color theme="0" tint="-0.14996795556505021"/>
      </top>
      <bottom style="medium">
        <color theme="0" tint="-0.14996795556505021"/>
      </bottom>
      <diagonal/>
    </border>
    <border>
      <left style="thin">
        <color theme="0" tint="-0.24994659260841701"/>
      </left>
      <right/>
      <top style="medium">
        <color theme="0" tint="-0.14996795556505021"/>
      </top>
      <bottom style="medium">
        <color theme="0" tint="-0.1499679555650502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340">
    <xf numFmtId="0" fontId="0" fillId="0" borderId="0" xfId="0"/>
    <xf numFmtId="0" fontId="3" fillId="0" borderId="0" xfId="0" applyFont="1"/>
    <xf numFmtId="0" fontId="0" fillId="0" borderId="0" xfId="0" applyAlignment="1">
      <alignment vertical="top" wrapText="1"/>
    </xf>
    <xf numFmtId="0" fontId="10" fillId="0" borderId="0" xfId="0" applyFont="1" applyAlignment="1">
      <alignment horizontal="right" vertical="top" wrapText="1"/>
    </xf>
    <xf numFmtId="0" fontId="16" fillId="2" borderId="0" xfId="0" applyFont="1" applyFill="1" applyBorder="1" applyAlignment="1">
      <alignment vertical="top" wrapText="1"/>
    </xf>
    <xf numFmtId="6" fontId="16" fillId="0" borderId="0" xfId="0" applyNumberFormat="1" applyFont="1" applyBorder="1" applyAlignment="1" applyProtection="1">
      <alignment horizontal="right" vertical="top" wrapText="1"/>
      <protection locked="0"/>
    </xf>
    <xf numFmtId="0" fontId="16" fillId="0" borderId="0" xfId="0" applyFont="1" applyBorder="1" applyAlignment="1">
      <alignment vertical="top" wrapText="1"/>
    </xf>
    <xf numFmtId="0" fontId="0" fillId="0" borderId="0" xfId="0" applyAlignment="1">
      <alignment horizontal="center"/>
    </xf>
    <xf numFmtId="0" fontId="0" fillId="0" borderId="0" xfId="0" applyBorder="1" applyAlignment="1">
      <alignment vertical="top" wrapText="1"/>
    </xf>
    <xf numFmtId="0" fontId="10" fillId="0" borderId="0" xfId="0" applyFont="1" applyBorder="1" applyAlignment="1">
      <alignment horizontal="right" vertical="top" wrapText="1"/>
    </xf>
    <xf numFmtId="0" fontId="16" fillId="0" borderId="22" xfId="0" applyFont="1" applyBorder="1" applyAlignment="1">
      <alignment vertical="top" wrapText="1"/>
    </xf>
    <xf numFmtId="6" fontId="16" fillId="0" borderId="22" xfId="0" applyNumberFormat="1" applyFont="1" applyBorder="1" applyAlignment="1" applyProtection="1">
      <alignment horizontal="right" vertical="top" wrapText="1"/>
      <protection locked="0"/>
    </xf>
    <xf numFmtId="164" fontId="20" fillId="0" borderId="0" xfId="0" applyNumberFormat="1" applyFont="1" applyBorder="1" applyAlignment="1">
      <alignment horizontal="right" vertical="top" wrapText="1"/>
    </xf>
    <xf numFmtId="1" fontId="16" fillId="6" borderId="8" xfId="0" applyNumberFormat="1" applyFont="1" applyFill="1" applyBorder="1" applyAlignment="1">
      <alignment horizontal="center" vertical="top" wrapText="1"/>
    </xf>
    <xf numFmtId="0" fontId="3" fillId="2" borderId="8" xfId="0" applyFont="1" applyFill="1" applyBorder="1" applyAlignment="1">
      <alignment horizontal="right" vertical="top" wrapText="1"/>
    </xf>
    <xf numFmtId="8" fontId="0" fillId="2" borderId="8" xfId="0" applyNumberFormat="1" applyFont="1" applyFill="1" applyBorder="1" applyAlignment="1">
      <alignment horizontal="right" vertical="top" wrapText="1"/>
    </xf>
    <xf numFmtId="8" fontId="3" fillId="2" borderId="8" xfId="0" applyNumberFormat="1" applyFont="1" applyFill="1" applyBorder="1" applyAlignment="1">
      <alignment horizontal="right" vertical="top" wrapText="1"/>
    </xf>
    <xf numFmtId="8" fontId="3" fillId="2" borderId="25" xfId="0" applyNumberFormat="1" applyFont="1" applyFill="1" applyBorder="1" applyAlignment="1">
      <alignment horizontal="right" vertical="top" wrapText="1"/>
    </xf>
    <xf numFmtId="8" fontId="3" fillId="0" borderId="25" xfId="0" applyNumberFormat="1" applyFont="1" applyBorder="1" applyAlignment="1">
      <alignment horizontal="right" vertical="top" wrapText="1"/>
    </xf>
    <xf numFmtId="0" fontId="0" fillId="0" borderId="9" xfId="0" applyBorder="1" applyAlignment="1">
      <alignment vertical="top" wrapText="1"/>
    </xf>
    <xf numFmtId="0" fontId="3" fillId="0" borderId="24" xfId="0" applyFont="1" applyBorder="1" applyAlignment="1">
      <alignment vertical="top" wrapText="1"/>
    </xf>
    <xf numFmtId="0" fontId="0" fillId="0" borderId="14" xfId="0" applyBorder="1" applyAlignment="1">
      <alignment vertical="top" wrapText="1"/>
    </xf>
    <xf numFmtId="0" fontId="2" fillId="5" borderId="9" xfId="0" applyFont="1" applyFill="1" applyBorder="1" applyAlignment="1">
      <alignment horizontal="center" vertical="top" wrapText="1"/>
    </xf>
    <xf numFmtId="0" fontId="17" fillId="5" borderId="8" xfId="0" applyFont="1" applyFill="1" applyBorder="1" applyAlignment="1">
      <alignment horizontal="center" vertical="top" wrapText="1"/>
    </xf>
    <xf numFmtId="0" fontId="3" fillId="2" borderId="0" xfId="0" applyFont="1" applyFill="1" applyBorder="1" applyAlignment="1">
      <alignment horizontal="left" vertical="top" wrapText="1"/>
    </xf>
    <xf numFmtId="0" fontId="3" fillId="2" borderId="0" xfId="0" applyFont="1" applyFill="1" applyBorder="1" applyAlignment="1">
      <alignment horizontal="right" vertical="top" wrapText="1"/>
    </xf>
    <xf numFmtId="0" fontId="0" fillId="0" borderId="19" xfId="0" applyBorder="1" applyAlignment="1">
      <alignment vertical="top" wrapText="1"/>
    </xf>
    <xf numFmtId="0" fontId="3" fillId="0" borderId="19" xfId="0" applyFont="1" applyBorder="1" applyAlignment="1">
      <alignment horizontal="right" vertical="top" wrapText="1"/>
    </xf>
    <xf numFmtId="165" fontId="0" fillId="2" borderId="0" xfId="0" applyNumberFormat="1" applyFont="1" applyFill="1" applyBorder="1" applyAlignment="1">
      <alignment horizontal="right" vertical="top" wrapText="1"/>
    </xf>
    <xf numFmtId="0" fontId="0" fillId="0" borderId="17" xfId="0" applyBorder="1" applyAlignment="1">
      <alignment vertical="top" wrapText="1"/>
    </xf>
    <xf numFmtId="0" fontId="3" fillId="0" borderId="16" xfId="0" applyFont="1" applyBorder="1" applyAlignment="1">
      <alignment vertical="top" wrapText="1"/>
    </xf>
    <xf numFmtId="0" fontId="0" fillId="0" borderId="0" xfId="0" applyAlignment="1">
      <alignment wrapText="1"/>
    </xf>
    <xf numFmtId="6" fontId="15" fillId="2" borderId="8" xfId="0" applyNumberFormat="1" applyFont="1" applyFill="1" applyBorder="1" applyAlignment="1" applyProtection="1">
      <alignment horizontal="right" vertical="top" wrapText="1"/>
    </xf>
    <xf numFmtId="8" fontId="15" fillId="2" borderId="25" xfId="0" applyNumberFormat="1" applyFont="1" applyFill="1" applyBorder="1" applyAlignment="1" applyProtection="1">
      <alignment horizontal="right" vertical="top" wrapText="1"/>
    </xf>
    <xf numFmtId="8" fontId="16" fillId="0" borderId="8" xfId="0" applyNumberFormat="1" applyFont="1" applyBorder="1" applyAlignment="1" applyProtection="1">
      <alignment horizontal="right" vertical="top" wrapText="1"/>
    </xf>
    <xf numFmtId="0" fontId="0" fillId="0" borderId="0" xfId="0" applyProtection="1"/>
    <xf numFmtId="1" fontId="9" fillId="6" borderId="0" xfId="0" applyNumberFormat="1" applyFont="1" applyFill="1" applyBorder="1" applyAlignment="1" applyProtection="1">
      <alignment horizontal="center" vertical="center" wrapText="1"/>
    </xf>
    <xf numFmtId="1" fontId="9" fillId="6" borderId="0" xfId="0" applyNumberFormat="1" applyFont="1" applyFill="1" applyBorder="1" applyAlignment="1" applyProtection="1">
      <alignment horizontal="center" vertical="center"/>
    </xf>
    <xf numFmtId="0" fontId="3" fillId="0" borderId="16" xfId="0" applyFont="1" applyBorder="1" applyAlignment="1">
      <alignment horizontal="right" vertical="top" wrapText="1"/>
    </xf>
    <xf numFmtId="0" fontId="3" fillId="0" borderId="0" xfId="0" applyFont="1" applyFill="1" applyBorder="1" applyAlignment="1">
      <alignment horizontal="right" vertical="top" wrapText="1"/>
    </xf>
    <xf numFmtId="0" fontId="0" fillId="0" borderId="0" xfId="0" applyAlignment="1">
      <alignment horizontal="center" vertical="center"/>
    </xf>
    <xf numFmtId="0" fontId="3" fillId="0" borderId="9" xfId="0" applyFont="1" applyFill="1" applyBorder="1" applyAlignment="1">
      <alignment vertical="top" wrapText="1"/>
    </xf>
    <xf numFmtId="0" fontId="0" fillId="0" borderId="9" xfId="0" applyFill="1" applyBorder="1" applyAlignment="1">
      <alignment horizontal="left" vertical="top" wrapText="1" indent="2"/>
    </xf>
    <xf numFmtId="166" fontId="3" fillId="0" borderId="0" xfId="2" applyNumberFormat="1" applyFont="1" applyFill="1" applyBorder="1" applyAlignment="1">
      <alignment horizontal="right" vertical="top" wrapText="1"/>
    </xf>
    <xf numFmtId="165" fontId="3" fillId="0" borderId="0" xfId="1" applyNumberFormat="1" applyFont="1" applyFill="1" applyBorder="1" applyAlignment="1">
      <alignment horizontal="right" vertical="top" wrapText="1"/>
    </xf>
    <xf numFmtId="0" fontId="16" fillId="6" borderId="0" xfId="0" applyFont="1" applyFill="1" applyBorder="1" applyAlignment="1" applyProtection="1">
      <alignment horizontal="center" vertical="top" wrapText="1"/>
      <protection locked="0"/>
    </xf>
    <xf numFmtId="0" fontId="16" fillId="6" borderId="8" xfId="0" applyFont="1" applyFill="1" applyBorder="1" applyAlignment="1">
      <alignment horizontal="center" vertical="top" wrapText="1"/>
    </xf>
    <xf numFmtId="0" fontId="0" fillId="0" borderId="20" xfId="0" applyBorder="1" applyAlignment="1">
      <alignment horizontal="left" vertical="top" wrapText="1" indent="2"/>
    </xf>
    <xf numFmtId="0" fontId="0" fillId="0" borderId="20" xfId="0" applyFont="1" applyBorder="1" applyAlignment="1">
      <alignment horizontal="left" vertical="top" wrapText="1" indent="2"/>
    </xf>
    <xf numFmtId="0" fontId="0" fillId="0" borderId="6" xfId="0" applyBorder="1" applyAlignment="1">
      <alignment horizontal="left" vertical="center" wrapText="1" indent="2"/>
    </xf>
    <xf numFmtId="0" fontId="3" fillId="4" borderId="19" xfId="0" applyFont="1" applyFill="1" applyBorder="1" applyAlignment="1" applyProtection="1">
      <alignment horizontal="center" vertical="top" wrapText="1"/>
    </xf>
    <xf numFmtId="0" fontId="2" fillId="5" borderId="10" xfId="0" applyFont="1" applyFill="1" applyBorder="1" applyAlignment="1" applyProtection="1">
      <alignment horizontal="center" vertical="center" wrapText="1"/>
    </xf>
    <xf numFmtId="1" fontId="9" fillId="6" borderId="8" xfId="0" applyNumberFormat="1"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1" fillId="6" borderId="9" xfId="0" applyFont="1" applyFill="1" applyBorder="1" applyAlignment="1" applyProtection="1">
      <alignment vertical="center"/>
    </xf>
    <xf numFmtId="1" fontId="0" fillId="6" borderId="0" xfId="0" applyNumberFormat="1" applyFill="1" applyBorder="1" applyAlignment="1" applyProtection="1">
      <alignment horizontal="center"/>
    </xf>
    <xf numFmtId="0" fontId="0" fillId="0" borderId="44"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6" xfId="0" applyFont="1" applyFill="1" applyBorder="1" applyAlignment="1" applyProtection="1">
      <alignment vertical="center"/>
    </xf>
    <xf numFmtId="9" fontId="12" fillId="7" borderId="19" xfId="3" applyNumberFormat="1" applyFont="1" applyFill="1" applyBorder="1" applyAlignment="1" applyProtection="1">
      <alignment horizontal="right" vertical="top" wrapText="1"/>
      <protection locked="0"/>
    </xf>
    <xf numFmtId="166" fontId="12" fillId="7" borderId="19" xfId="2" applyNumberFormat="1" applyFont="1" applyFill="1" applyBorder="1" applyAlignment="1" applyProtection="1">
      <alignment horizontal="right" vertical="top" wrapText="1"/>
      <protection locked="0"/>
    </xf>
    <xf numFmtId="165" fontId="12" fillId="7" borderId="19" xfId="1" applyNumberFormat="1" applyFont="1" applyFill="1" applyBorder="1" applyAlignment="1" applyProtection="1">
      <alignment horizontal="left" vertical="top" wrapText="1"/>
      <protection locked="0"/>
    </xf>
    <xf numFmtId="7" fontId="12" fillId="7" borderId="19" xfId="2" applyNumberFormat="1" applyFont="1" applyFill="1" applyBorder="1" applyAlignment="1" applyProtection="1">
      <alignment horizontal="right" vertical="top" wrapText="1"/>
      <protection locked="0"/>
    </xf>
    <xf numFmtId="9" fontId="12" fillId="7" borderId="22" xfId="3" applyFont="1" applyFill="1" applyBorder="1" applyAlignment="1" applyProtection="1">
      <alignment horizontal="right" vertical="top" wrapText="1"/>
      <protection locked="0"/>
    </xf>
    <xf numFmtId="0" fontId="2" fillId="5" borderId="10" xfId="0" applyFont="1" applyFill="1" applyBorder="1" applyAlignment="1">
      <alignment horizontal="center" vertical="center" wrapText="1"/>
    </xf>
    <xf numFmtId="1" fontId="0" fillId="0" borderId="0" xfId="0" applyNumberFormat="1"/>
    <xf numFmtId="164" fontId="0" fillId="0" borderId="0" xfId="0" applyNumberFormat="1"/>
    <xf numFmtId="0" fontId="5" fillId="0" borderId="0" xfId="0" applyFont="1" applyAlignment="1">
      <alignment vertical="top" wrapText="1"/>
    </xf>
    <xf numFmtId="0" fontId="0" fillId="0" borderId="0" xfId="0" applyAlignment="1">
      <alignment horizontal="center" vertical="top"/>
    </xf>
    <xf numFmtId="0" fontId="0" fillId="0" borderId="0" xfId="0" applyBorder="1" applyAlignment="1">
      <alignment horizontal="center" vertical="top"/>
    </xf>
    <xf numFmtId="0" fontId="0" fillId="0" borderId="0" xfId="0" applyBorder="1"/>
    <xf numFmtId="0" fontId="25" fillId="0" borderId="0" xfId="0" applyFont="1" applyBorder="1" applyAlignment="1">
      <alignment horizontal="center" vertical="top"/>
    </xf>
    <xf numFmtId="0" fontId="23" fillId="0" borderId="0" xfId="0" applyFont="1" applyFill="1" applyBorder="1" applyAlignment="1">
      <alignment horizontal="left" vertical="top" wrapText="1"/>
    </xf>
    <xf numFmtId="165" fontId="12" fillId="8" borderId="19" xfId="0" applyNumberFormat="1" applyFont="1" applyFill="1" applyBorder="1" applyAlignment="1">
      <alignment horizontal="right" vertical="top" wrapText="1"/>
    </xf>
    <xf numFmtId="0" fontId="0" fillId="0" borderId="19" xfId="0" applyBorder="1" applyAlignment="1">
      <alignment horizontal="left" vertical="top" wrapText="1" indent="2"/>
    </xf>
    <xf numFmtId="0" fontId="2" fillId="5" borderId="47" xfId="0" applyFont="1" applyFill="1" applyBorder="1" applyAlignment="1">
      <alignment horizontal="center" vertical="top"/>
    </xf>
    <xf numFmtId="0" fontId="2" fillId="5" borderId="48" xfId="0" applyFont="1" applyFill="1" applyBorder="1" applyAlignment="1">
      <alignment horizontal="center" vertical="top"/>
    </xf>
    <xf numFmtId="0" fontId="2" fillId="5" borderId="49" xfId="0" applyFont="1" applyFill="1" applyBorder="1" applyAlignment="1">
      <alignment horizontal="center" vertical="top" wrapText="1"/>
    </xf>
    <xf numFmtId="0" fontId="31" fillId="0" borderId="0" xfId="0" applyFont="1"/>
    <xf numFmtId="0" fontId="3" fillId="0" borderId="0" xfId="0" applyFont="1" applyBorder="1" applyAlignment="1">
      <alignment horizontal="center" vertical="top"/>
    </xf>
    <xf numFmtId="0" fontId="3" fillId="0" borderId="0" xfId="0" applyFont="1" applyBorder="1"/>
    <xf numFmtId="9" fontId="16" fillId="7" borderId="0" xfId="0" applyNumberFormat="1" applyFont="1" applyFill="1" applyBorder="1" applyAlignment="1" applyProtection="1">
      <alignment horizontal="right" vertical="center" wrapText="1"/>
      <protection locked="0"/>
    </xf>
    <xf numFmtId="0" fontId="0" fillId="0" borderId="0" xfId="0" applyAlignment="1">
      <alignment horizontal="left" vertical="top" wrapText="1"/>
    </xf>
    <xf numFmtId="0" fontId="0" fillId="0" borderId="0" xfId="0" applyAlignment="1">
      <alignment vertical="center"/>
    </xf>
    <xf numFmtId="0" fontId="8" fillId="0" borderId="0" xfId="4" applyAlignment="1">
      <alignment vertical="center"/>
    </xf>
    <xf numFmtId="0" fontId="8" fillId="0" borderId="0" xfId="4"/>
    <xf numFmtId="0" fontId="0" fillId="0" borderId="0" xfId="0" applyFill="1"/>
    <xf numFmtId="0" fontId="0" fillId="0" borderId="0" xfId="0" applyFont="1" applyFill="1" applyAlignment="1">
      <alignment horizontal="left" indent="2"/>
    </xf>
    <xf numFmtId="0" fontId="10" fillId="0" borderId="19" xfId="0" applyFont="1" applyBorder="1" applyAlignment="1">
      <alignment horizontal="right" vertical="center" wrapText="1"/>
    </xf>
    <xf numFmtId="0" fontId="35" fillId="0" borderId="0" xfId="0" applyFont="1" applyAlignment="1">
      <alignment horizontal="right" vertical="top" wrapText="1"/>
    </xf>
    <xf numFmtId="49" fontId="0" fillId="0" borderId="0" xfId="0" applyNumberFormat="1"/>
    <xf numFmtId="9" fontId="3" fillId="0" borderId="5" xfId="3" applyFont="1" applyFill="1" applyBorder="1" applyAlignment="1" applyProtection="1">
      <alignment horizontal="center" vertical="center"/>
    </xf>
    <xf numFmtId="0" fontId="33" fillId="0" borderId="0" xfId="0" applyFont="1" applyAlignment="1">
      <alignment vertical="top"/>
    </xf>
    <xf numFmtId="0" fontId="2" fillId="5" borderId="11" xfId="0" applyFont="1" applyFill="1" applyBorder="1" applyAlignment="1">
      <alignment horizontal="center" vertical="center" wrapText="1"/>
    </xf>
    <xf numFmtId="0" fontId="0" fillId="0" borderId="0" xfId="0" applyAlignment="1">
      <alignment vertical="top" wrapText="1"/>
    </xf>
    <xf numFmtId="0" fontId="3" fillId="0" borderId="21" xfId="0" applyFont="1" applyBorder="1" applyAlignment="1">
      <alignment horizontal="right" vertical="top" wrapText="1"/>
    </xf>
    <xf numFmtId="168" fontId="12" fillId="7" borderId="0" xfId="1" applyNumberFormat="1" applyFont="1" applyFill="1" applyBorder="1" applyAlignment="1" applyProtection="1">
      <alignment horizontal="left" vertical="top" wrapText="1"/>
      <protection locked="0"/>
    </xf>
    <xf numFmtId="169" fontId="0" fillId="0" borderId="29" xfId="0" applyNumberFormat="1" applyBorder="1" applyAlignment="1">
      <alignment horizontal="left" vertical="top"/>
    </xf>
    <xf numFmtId="0" fontId="0" fillId="0" borderId="29" xfId="0" applyFill="1" applyBorder="1" applyAlignment="1">
      <alignment horizontal="left" vertical="top" wrapText="1"/>
    </xf>
    <xf numFmtId="0" fontId="0" fillId="0" borderId="29" xfId="0" applyBorder="1" applyAlignment="1">
      <alignment horizontal="left" vertical="top"/>
    </xf>
    <xf numFmtId="0" fontId="8" fillId="0" borderId="29" xfId="4" applyBorder="1" applyAlignment="1">
      <alignment horizontal="left" vertical="top" wrapText="1"/>
    </xf>
    <xf numFmtId="1" fontId="0" fillId="0" borderId="29" xfId="0" applyNumberFormat="1" applyBorder="1" applyAlignment="1">
      <alignment horizontal="left" vertical="top"/>
    </xf>
    <xf numFmtId="1" fontId="0" fillId="0" borderId="29" xfId="0" applyNumberFormat="1" applyFill="1" applyBorder="1" applyAlignment="1">
      <alignment horizontal="left" vertical="top"/>
    </xf>
    <xf numFmtId="0" fontId="0" fillId="0" borderId="29" xfId="0" applyFill="1" applyBorder="1" applyAlignment="1">
      <alignment horizontal="left" vertical="top"/>
    </xf>
    <xf numFmtId="49" fontId="3" fillId="0" borderId="0" xfId="0" applyNumberFormat="1" applyFont="1" applyAlignment="1">
      <alignment horizontal="center" vertical="top"/>
    </xf>
    <xf numFmtId="0" fontId="10" fillId="0" borderId="37" xfId="0" applyFont="1" applyBorder="1" applyAlignment="1">
      <alignment horizontal="left" vertical="top" wrapText="1"/>
    </xf>
    <xf numFmtId="0" fontId="10" fillId="0" borderId="30" xfId="0" applyFont="1" applyBorder="1" applyAlignment="1">
      <alignment horizontal="left" vertical="top" wrapText="1"/>
    </xf>
    <xf numFmtId="0" fontId="10" fillId="0" borderId="67" xfId="0" applyFont="1" applyBorder="1" applyAlignment="1">
      <alignment horizontal="left" vertical="top" wrapText="1"/>
    </xf>
    <xf numFmtId="3" fontId="11" fillId="2" borderId="52" xfId="0" applyNumberFormat="1" applyFont="1" applyFill="1" applyBorder="1" applyAlignment="1">
      <alignment horizontal="center" vertical="top" wrapText="1"/>
    </xf>
    <xf numFmtId="0" fontId="7" fillId="0" borderId="30" xfId="0" applyFont="1" applyBorder="1" applyAlignment="1">
      <alignment horizontal="left" vertical="top" wrapText="1"/>
    </xf>
    <xf numFmtId="0" fontId="7" fillId="0" borderId="30" xfId="4" applyFont="1" applyBorder="1" applyAlignment="1">
      <alignment horizontal="left" vertical="top" wrapText="1"/>
    </xf>
    <xf numFmtId="164" fontId="3" fillId="2" borderId="52" xfId="0" applyNumberFormat="1" applyFont="1" applyFill="1" applyBorder="1" applyAlignment="1">
      <alignment horizontal="center" vertical="top" wrapText="1"/>
    </xf>
    <xf numFmtId="1" fontId="3" fillId="2" borderId="54" xfId="0" applyNumberFormat="1" applyFont="1" applyFill="1" applyBorder="1" applyAlignment="1" applyProtection="1">
      <alignment horizontal="center" vertical="top" wrapText="1"/>
    </xf>
    <xf numFmtId="0" fontId="23" fillId="0" borderId="66" xfId="0" applyFont="1" applyBorder="1" applyAlignment="1">
      <alignment horizontal="center" vertical="center" wrapText="1"/>
    </xf>
    <xf numFmtId="0" fontId="7" fillId="0" borderId="67" xfId="4" applyFont="1" applyBorder="1" applyAlignment="1">
      <alignment horizontal="left" vertical="top" wrapText="1"/>
    </xf>
    <xf numFmtId="0" fontId="7" fillId="0" borderId="67" xfId="0" applyFont="1" applyBorder="1" applyAlignment="1">
      <alignment horizontal="left" vertical="top" wrapText="1"/>
    </xf>
    <xf numFmtId="0" fontId="7" fillId="0" borderId="37" xfId="0" applyFont="1" applyBorder="1" applyAlignment="1">
      <alignment horizontal="left" vertical="top" wrapText="1"/>
    </xf>
    <xf numFmtId="0" fontId="7" fillId="0" borderId="78" xfId="0" applyFont="1" applyBorder="1" applyAlignment="1">
      <alignment horizontal="left" vertical="top" wrapText="1"/>
    </xf>
    <xf numFmtId="0" fontId="7" fillId="0" borderId="83" xfId="0" applyFont="1" applyBorder="1" applyAlignment="1">
      <alignment horizontal="left" vertical="top" wrapText="1"/>
    </xf>
    <xf numFmtId="43" fontId="12" fillId="7" borderId="0" xfId="1" applyNumberFormat="1" applyFont="1" applyFill="1" applyBorder="1" applyAlignment="1" applyProtection="1">
      <alignment horizontal="left" vertical="top" wrapText="1"/>
      <protection locked="0"/>
    </xf>
    <xf numFmtId="43" fontId="12" fillId="2" borderId="19" xfId="1" applyNumberFormat="1" applyFont="1" applyFill="1" applyBorder="1" applyAlignment="1" applyProtection="1">
      <alignment horizontal="left" vertical="top" wrapText="1"/>
    </xf>
    <xf numFmtId="43" fontId="12" fillId="7" borderId="19" xfId="1" applyNumberFormat="1" applyFont="1" applyFill="1" applyBorder="1" applyAlignment="1" applyProtection="1">
      <alignment horizontal="left" vertical="top" wrapText="1"/>
      <protection locked="0"/>
    </xf>
    <xf numFmtId="0" fontId="23" fillId="0" borderId="58" xfId="0" applyFont="1" applyBorder="1" applyAlignment="1">
      <alignment horizontal="center" vertical="center" wrapText="1"/>
    </xf>
    <xf numFmtId="0" fontId="21" fillId="0" borderId="66" xfId="0" applyFont="1" applyBorder="1" applyAlignment="1">
      <alignment horizontal="center" vertical="center" wrapText="1"/>
    </xf>
    <xf numFmtId="0" fontId="6" fillId="7" borderId="30" xfId="0" applyFont="1" applyFill="1" applyBorder="1" applyAlignment="1" applyProtection="1">
      <alignment horizontal="center" vertical="center" wrapText="1"/>
      <protection locked="0"/>
    </xf>
    <xf numFmtId="0" fontId="0" fillId="2" borderId="53" xfId="0" applyFont="1" applyFill="1" applyBorder="1" applyAlignment="1">
      <alignment horizontal="center" vertical="center" wrapText="1"/>
    </xf>
    <xf numFmtId="0" fontId="6" fillId="7" borderId="30" xfId="0" applyFont="1" applyFill="1" applyBorder="1" applyAlignment="1" applyProtection="1">
      <alignment horizontal="center" vertical="center"/>
      <protection locked="0"/>
    </xf>
    <xf numFmtId="0" fontId="6" fillId="7" borderId="67" xfId="0" applyFont="1" applyFill="1" applyBorder="1" applyAlignment="1" applyProtection="1">
      <alignment horizontal="center" vertical="center" wrapText="1"/>
      <protection locked="0"/>
    </xf>
    <xf numFmtId="1" fontId="6" fillId="7" borderId="37" xfId="0" applyNumberFormat="1" applyFont="1" applyFill="1" applyBorder="1" applyAlignment="1" applyProtection="1">
      <alignment horizontal="center" vertical="center" wrapText="1"/>
      <protection locked="0"/>
    </xf>
    <xf numFmtId="9" fontId="6" fillId="7" borderId="37" xfId="3" applyFont="1" applyFill="1" applyBorder="1" applyAlignment="1" applyProtection="1">
      <alignment horizontal="center" vertical="center" wrapText="1"/>
      <protection locked="0"/>
    </xf>
    <xf numFmtId="1" fontId="6" fillId="7" borderId="76" xfId="0" applyNumberFormat="1" applyFont="1" applyFill="1" applyBorder="1" applyAlignment="1" applyProtection="1">
      <alignment horizontal="center" vertical="center" wrapText="1"/>
      <protection locked="0"/>
    </xf>
    <xf numFmtId="9" fontId="6" fillId="7" borderId="78" xfId="3" applyFont="1" applyFill="1" applyBorder="1" applyAlignment="1" applyProtection="1">
      <alignment horizontal="center" vertical="center" wrapText="1"/>
      <protection locked="0"/>
    </xf>
    <xf numFmtId="1" fontId="6" fillId="7" borderId="84" xfId="0" applyNumberFormat="1" applyFont="1" applyFill="1" applyBorder="1" applyAlignment="1" applyProtection="1">
      <alignment horizontal="center" vertical="center" wrapText="1"/>
      <protection locked="0"/>
    </xf>
    <xf numFmtId="164" fontId="1" fillId="2" borderId="68" xfId="0" applyNumberFormat="1" applyFont="1" applyFill="1" applyBorder="1" applyAlignment="1">
      <alignment horizontal="center" vertical="center" wrapText="1"/>
    </xf>
    <xf numFmtId="1" fontId="3" fillId="2" borderId="60" xfId="0" applyNumberFormat="1" applyFont="1" applyFill="1" applyBorder="1" applyAlignment="1">
      <alignment horizontal="center" vertical="top" wrapText="1"/>
    </xf>
    <xf numFmtId="0" fontId="0" fillId="0" borderId="0" xfId="0" applyAlignment="1">
      <alignment vertical="top" wrapText="1"/>
    </xf>
    <xf numFmtId="0" fontId="3" fillId="0" borderId="0" xfId="0" applyFont="1" applyBorder="1" applyAlignment="1">
      <alignment horizontal="left" vertical="top" wrapText="1"/>
    </xf>
    <xf numFmtId="1" fontId="3" fillId="2" borderId="91" xfId="0" applyNumberFormat="1" applyFont="1" applyFill="1" applyBorder="1" applyAlignment="1">
      <alignment horizontal="center" vertical="top" wrapText="1"/>
    </xf>
    <xf numFmtId="0" fontId="0" fillId="0" borderId="0" xfId="0" applyAlignment="1">
      <alignment vertical="top"/>
    </xf>
    <xf numFmtId="0" fontId="5" fillId="0" borderId="0" xfId="0" applyFont="1" applyAlignment="1">
      <alignment vertical="top"/>
    </xf>
    <xf numFmtId="0" fontId="3" fillId="0" borderId="0" xfId="0" applyFont="1" applyAlignment="1" applyProtection="1">
      <alignment horizontal="center" vertical="top"/>
      <protection locked="0"/>
    </xf>
    <xf numFmtId="0" fontId="3" fillId="0" borderId="0" xfId="0" applyFont="1" applyAlignment="1" applyProtection="1">
      <alignment horizontal="left" vertical="top"/>
      <protection locked="0"/>
    </xf>
    <xf numFmtId="0" fontId="0" fillId="0" borderId="19" xfId="0" applyFont="1" applyBorder="1" applyAlignment="1" applyProtection="1">
      <alignment horizontal="center" vertical="top"/>
    </xf>
    <xf numFmtId="167" fontId="0" fillId="8" borderId="0" xfId="1" applyNumberFormat="1" applyFont="1" applyFill="1" applyBorder="1" applyAlignment="1" applyProtection="1">
      <alignment vertical="top"/>
    </xf>
    <xf numFmtId="0" fontId="0" fillId="0" borderId="0" xfId="0" applyFont="1" applyBorder="1" applyAlignment="1" applyProtection="1">
      <alignment vertical="top"/>
    </xf>
    <xf numFmtId="0" fontId="2" fillId="5" borderId="31" xfId="0" applyFont="1" applyFill="1" applyBorder="1" applyAlignment="1" applyProtection="1">
      <alignment horizontal="center" vertical="top"/>
    </xf>
    <xf numFmtId="0" fontId="24" fillId="0" borderId="0" xfId="0" applyFont="1" applyAlignment="1">
      <alignment vertical="top"/>
    </xf>
    <xf numFmtId="0" fontId="3" fillId="4" borderId="0" xfId="0" applyFont="1" applyFill="1" applyBorder="1" applyAlignment="1" applyProtection="1">
      <alignment horizontal="center" vertical="top" wrapText="1"/>
    </xf>
    <xf numFmtId="0" fontId="3" fillId="4" borderId="62" xfId="0" applyFont="1" applyFill="1" applyBorder="1" applyAlignment="1" applyProtection="1">
      <alignment horizontal="center" vertical="top" wrapText="1"/>
    </xf>
    <xf numFmtId="0" fontId="2" fillId="5" borderId="31" xfId="0" applyFont="1" applyFill="1" applyBorder="1" applyAlignment="1" applyProtection="1">
      <alignment horizontal="center" vertical="top" wrapText="1"/>
    </xf>
    <xf numFmtId="0" fontId="2" fillId="5" borderId="11" xfId="0" applyFont="1" applyFill="1" applyBorder="1" applyAlignment="1" applyProtection="1">
      <alignment vertical="top"/>
    </xf>
    <xf numFmtId="0" fontId="2" fillId="5" borderId="7" xfId="0" applyFont="1" applyFill="1" applyBorder="1" applyAlignment="1" applyProtection="1">
      <alignment vertical="top"/>
    </xf>
    <xf numFmtId="0" fontId="2" fillId="5" borderId="92" xfId="0" applyFont="1" applyFill="1" applyBorder="1" applyAlignment="1" applyProtection="1">
      <alignment vertical="top"/>
    </xf>
    <xf numFmtId="9" fontId="0" fillId="7" borderId="19" xfId="3" applyFont="1" applyFill="1" applyBorder="1" applyAlignment="1" applyProtection="1">
      <alignment vertical="top"/>
      <protection locked="0"/>
    </xf>
    <xf numFmtId="165" fontId="0" fillId="8" borderId="19" xfId="1" applyNumberFormat="1" applyFont="1" applyFill="1" applyBorder="1" applyAlignment="1" applyProtection="1">
      <alignment vertical="top"/>
    </xf>
    <xf numFmtId="0" fontId="0" fillId="0" borderId="15" xfId="0" applyFont="1" applyBorder="1" applyAlignment="1" applyProtection="1">
      <alignment horizontal="left" vertical="top"/>
    </xf>
    <xf numFmtId="0" fontId="3" fillId="0" borderId="35" xfId="0" applyFont="1" applyBorder="1" applyAlignment="1" applyProtection="1">
      <alignment horizontal="left" vertical="top"/>
    </xf>
    <xf numFmtId="0" fontId="5" fillId="0" borderId="0" xfId="0" applyFont="1" applyFill="1" applyAlignment="1">
      <alignment vertical="top" wrapText="1"/>
    </xf>
    <xf numFmtId="0" fontId="0" fillId="7" borderId="9" xfId="0" applyFont="1" applyFill="1" applyBorder="1" applyAlignment="1" applyProtection="1">
      <alignment wrapText="1"/>
      <protection locked="0"/>
    </xf>
    <xf numFmtId="0" fontId="0" fillId="7" borderId="0" xfId="0" applyFont="1" applyFill="1" applyBorder="1" applyAlignment="1" applyProtection="1">
      <alignment wrapText="1"/>
      <protection locked="0"/>
    </xf>
    <xf numFmtId="6" fontId="0" fillId="8" borderId="19" xfId="2" applyNumberFormat="1" applyFont="1" applyFill="1" applyBorder="1" applyAlignment="1" applyProtection="1">
      <alignment vertical="top"/>
    </xf>
    <xf numFmtId="164" fontId="6" fillId="7" borderId="87" xfId="0" applyNumberFormat="1" applyFont="1" applyFill="1" applyBorder="1" applyAlignment="1" applyProtection="1">
      <alignment horizontal="center" vertical="top" wrapText="1"/>
      <protection locked="0"/>
    </xf>
    <xf numFmtId="164" fontId="6" fillId="7" borderId="67" xfId="0" applyNumberFormat="1" applyFont="1" applyFill="1" applyBorder="1" applyAlignment="1" applyProtection="1">
      <alignment horizontal="center" vertical="center" wrapText="1"/>
      <protection locked="0"/>
    </xf>
    <xf numFmtId="164" fontId="6" fillId="7" borderId="30" xfId="0" applyNumberFormat="1" applyFont="1" applyFill="1" applyBorder="1" applyAlignment="1" applyProtection="1">
      <alignment horizontal="center" vertical="center" wrapText="1"/>
      <protection locked="0"/>
    </xf>
    <xf numFmtId="164" fontId="6" fillId="7" borderId="37" xfId="0" applyNumberFormat="1" applyFont="1" applyFill="1" applyBorder="1" applyAlignment="1" applyProtection="1">
      <alignment horizontal="center" vertical="center" wrapText="1"/>
      <protection locked="0"/>
    </xf>
    <xf numFmtId="0" fontId="0" fillId="0" borderId="0" xfId="0" applyAlignment="1">
      <alignment horizontal="center" vertical="top" wrapText="1"/>
    </xf>
    <xf numFmtId="0" fontId="0" fillId="0" borderId="6" xfId="0" applyFont="1" applyFill="1" applyBorder="1" applyAlignment="1" applyProtection="1">
      <alignment vertical="center" wrapText="1"/>
    </xf>
    <xf numFmtId="0" fontId="0" fillId="0" borderId="0" xfId="0" applyAlignment="1">
      <alignment vertical="top" wrapText="1"/>
    </xf>
    <xf numFmtId="0" fontId="2" fillId="5" borderId="92" xfId="0" applyFont="1" applyFill="1" applyBorder="1" applyAlignment="1" applyProtection="1">
      <alignment horizontal="center" vertical="top" wrapText="1"/>
    </xf>
    <xf numFmtId="0" fontId="3" fillId="2" borderId="19" xfId="0" applyFont="1" applyFill="1" applyBorder="1" applyAlignment="1" applyProtection="1">
      <alignment horizontal="center" vertical="top" wrapText="1"/>
    </xf>
    <xf numFmtId="0" fontId="2" fillId="5" borderId="7" xfId="0" applyFont="1" applyFill="1" applyBorder="1" applyAlignment="1" applyProtection="1">
      <alignment horizontal="center" vertical="top" wrapText="1"/>
    </xf>
    <xf numFmtId="0" fontId="12" fillId="0" borderId="0" xfId="0" applyFont="1" applyFill="1"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3" fillId="4" borderId="19" xfId="0" applyFont="1" applyFill="1" applyBorder="1" applyAlignment="1" applyProtection="1">
      <alignment horizontal="left" vertical="top"/>
    </xf>
    <xf numFmtId="0" fontId="11" fillId="2" borderId="100" xfId="0" applyFont="1" applyFill="1" applyBorder="1" applyAlignment="1" applyProtection="1">
      <alignment vertical="top"/>
    </xf>
    <xf numFmtId="0" fontId="11" fillId="2" borderId="99" xfId="0" applyFont="1" applyFill="1" applyBorder="1" applyAlignment="1" applyProtection="1">
      <alignment vertical="top"/>
    </xf>
    <xf numFmtId="8" fontId="12" fillId="7" borderId="19" xfId="0" applyNumberFormat="1" applyFont="1" applyFill="1" applyBorder="1" applyAlignment="1" applyProtection="1">
      <alignment horizontal="right" vertical="top" wrapText="1"/>
      <protection locked="0"/>
    </xf>
    <xf numFmtId="8" fontId="7" fillId="7" borderId="5" xfId="0" applyNumberFormat="1" applyFont="1" applyFill="1" applyBorder="1" applyAlignment="1" applyProtection="1">
      <alignment horizontal="right" vertical="top" wrapText="1"/>
      <protection locked="0"/>
    </xf>
    <xf numFmtId="8" fontId="16" fillId="2" borderId="8" xfId="0" applyNumberFormat="1" applyFont="1" applyFill="1" applyBorder="1" applyAlignment="1">
      <alignment horizontal="right" vertical="top" wrapText="1"/>
    </xf>
    <xf numFmtId="8" fontId="15" fillId="2" borderId="25" xfId="0" applyNumberFormat="1" applyFont="1" applyFill="1" applyBorder="1" applyAlignment="1">
      <alignment horizontal="right" vertical="top" wrapText="1"/>
    </xf>
    <xf numFmtId="8" fontId="7" fillId="7" borderId="19" xfId="0" applyNumberFormat="1" applyFont="1" applyFill="1" applyBorder="1" applyAlignment="1" applyProtection="1">
      <alignment horizontal="right" vertical="top" wrapText="1"/>
      <protection locked="0"/>
    </xf>
    <xf numFmtId="8" fontId="16" fillId="2" borderId="8" xfId="0" applyNumberFormat="1" applyFont="1" applyFill="1" applyBorder="1" applyAlignment="1" applyProtection="1">
      <alignment horizontal="right" vertical="top" wrapText="1"/>
    </xf>
    <xf numFmtId="8" fontId="15" fillId="2" borderId="8" xfId="0" applyNumberFormat="1" applyFont="1" applyFill="1" applyBorder="1" applyAlignment="1" applyProtection="1">
      <alignment horizontal="right" vertical="top" wrapText="1"/>
    </xf>
    <xf numFmtId="8" fontId="7" fillId="7" borderId="22" xfId="0" applyNumberFormat="1" applyFont="1" applyFill="1" applyBorder="1" applyAlignment="1" applyProtection="1">
      <alignment horizontal="right" vertical="top" wrapText="1"/>
      <protection locked="0"/>
    </xf>
    <xf numFmtId="8" fontId="15" fillId="0" borderId="8" xfId="0" applyNumberFormat="1" applyFont="1" applyBorder="1" applyAlignment="1" applyProtection="1">
      <alignment horizontal="right" vertical="top" wrapText="1"/>
    </xf>
    <xf numFmtId="8" fontId="14" fillId="0" borderId="12" xfId="0" applyNumberFormat="1" applyFont="1" applyFill="1" applyBorder="1" applyAlignment="1" applyProtection="1">
      <alignment horizontal="right" vertical="top" wrapText="1"/>
    </xf>
    <xf numFmtId="7" fontId="0" fillId="8" borderId="19" xfId="2" applyNumberFormat="1" applyFont="1" applyFill="1" applyBorder="1" applyAlignment="1" applyProtection="1">
      <alignment vertical="top"/>
    </xf>
    <xf numFmtId="5" fontId="0" fillId="8" borderId="19" xfId="2" applyNumberFormat="1" applyFont="1" applyFill="1" applyBorder="1" applyAlignment="1" applyProtection="1">
      <alignment vertical="top"/>
    </xf>
    <xf numFmtId="5" fontId="3" fillId="8" borderId="19" xfId="2" applyNumberFormat="1" applyFont="1" applyFill="1" applyBorder="1" applyAlignment="1" applyProtection="1">
      <alignment vertical="top"/>
    </xf>
    <xf numFmtId="7" fontId="0" fillId="0" borderId="0" xfId="2" applyNumberFormat="1" applyFont="1" applyFill="1" applyBorder="1" applyAlignment="1" applyProtection="1">
      <alignment vertical="top"/>
    </xf>
    <xf numFmtId="165" fontId="0" fillId="7" borderId="0" xfId="1" applyNumberFormat="1" applyFont="1" applyFill="1" applyBorder="1" applyAlignment="1" applyProtection="1">
      <alignment vertical="top"/>
      <protection locked="0"/>
    </xf>
    <xf numFmtId="6" fontId="1" fillId="0" borderId="45" xfId="0" applyNumberFormat="1" applyFont="1" applyFill="1" applyBorder="1" applyAlignment="1" applyProtection="1">
      <alignment horizontal="center" vertical="center"/>
    </xf>
    <xf numFmtId="6" fontId="1" fillId="0" borderId="46" xfId="0" applyNumberFormat="1" applyFont="1" applyFill="1" applyBorder="1" applyAlignment="1" applyProtection="1">
      <alignment horizontal="center" vertical="center"/>
    </xf>
    <xf numFmtId="6" fontId="1" fillId="0" borderId="5" xfId="0" applyNumberFormat="1" applyFont="1" applyFill="1" applyBorder="1" applyAlignment="1" applyProtection="1">
      <alignment horizontal="center" vertical="center"/>
    </xf>
    <xf numFmtId="6" fontId="1" fillId="0" borderId="4" xfId="0" applyNumberFormat="1" applyFont="1" applyFill="1" applyBorder="1" applyAlignment="1" applyProtection="1">
      <alignment horizontal="center" vertical="center"/>
    </xf>
    <xf numFmtId="6" fontId="3" fillId="0" borderId="2" xfId="0" applyNumberFormat="1" applyFont="1" applyFill="1" applyBorder="1" applyAlignment="1" applyProtection="1">
      <alignment horizontal="center" vertical="center"/>
    </xf>
    <xf numFmtId="6" fontId="3" fillId="0" borderId="1" xfId="0" applyNumberFormat="1" applyFont="1" applyFill="1" applyBorder="1" applyAlignment="1" applyProtection="1">
      <alignment horizontal="center" vertical="center"/>
    </xf>
    <xf numFmtId="0" fontId="41" fillId="0" borderId="0" xfId="0" applyFont="1" applyBorder="1" applyAlignment="1">
      <alignment horizontal="center" vertical="top" wrapText="1"/>
    </xf>
    <xf numFmtId="0" fontId="32" fillId="0" borderId="0" xfId="0" applyFont="1" applyBorder="1" applyAlignment="1">
      <alignment horizontal="center" vertical="top" wrapText="1"/>
    </xf>
    <xf numFmtId="0" fontId="26" fillId="7" borderId="0" xfId="0" applyFont="1" applyFill="1" applyBorder="1" applyAlignment="1" applyProtection="1">
      <alignment horizontal="center" vertical="top"/>
      <protection locked="0"/>
    </xf>
    <xf numFmtId="0" fontId="44" fillId="0" borderId="63" xfId="0" applyFont="1" applyBorder="1" applyAlignment="1">
      <alignment horizontal="center" vertical="top" wrapText="1"/>
    </xf>
    <xf numFmtId="0" fontId="44" fillId="0" borderId="64" xfId="0" applyFont="1" applyBorder="1" applyAlignment="1">
      <alignment horizontal="center" vertical="top" wrapText="1"/>
    </xf>
    <xf numFmtId="0" fontId="44" fillId="0" borderId="65" xfId="0" applyFont="1" applyBorder="1" applyAlignment="1">
      <alignment horizontal="center" vertical="top" wrapText="1"/>
    </xf>
    <xf numFmtId="0" fontId="43" fillId="0" borderId="0" xfId="0" applyFont="1" applyBorder="1" applyAlignment="1">
      <alignment horizontal="center" vertical="top" wrapText="1"/>
    </xf>
    <xf numFmtId="0" fontId="38" fillId="0" borderId="0" xfId="0" applyFont="1" applyAlignment="1">
      <alignment horizontal="center" vertical="center"/>
    </xf>
    <xf numFmtId="0" fontId="38" fillId="0" borderId="0" xfId="0" applyFont="1" applyAlignment="1">
      <alignment horizontal="left" vertical="top"/>
    </xf>
    <xf numFmtId="0" fontId="0" fillId="0" borderId="0" xfId="0" applyBorder="1" applyAlignment="1">
      <alignment horizontal="left" vertical="top" wrapText="1"/>
    </xf>
    <xf numFmtId="0" fontId="37" fillId="0" borderId="0" xfId="0" applyFont="1" applyAlignment="1">
      <alignment vertical="top" wrapText="1"/>
    </xf>
    <xf numFmtId="0" fontId="0" fillId="0" borderId="0" xfId="0" applyAlignment="1">
      <alignment vertical="top" wrapText="1"/>
    </xf>
    <xf numFmtId="0" fontId="37" fillId="0" borderId="0" xfId="0" applyFont="1" applyAlignment="1">
      <alignment horizontal="left" vertical="top" wrapText="1"/>
    </xf>
    <xf numFmtId="0" fontId="0" fillId="0" borderId="0" xfId="0" applyAlignment="1">
      <alignment horizontal="left" vertical="top" wrapText="1"/>
    </xf>
    <xf numFmtId="0" fontId="39" fillId="0" borderId="0" xfId="0" applyFont="1" applyAlignment="1">
      <alignment horizontal="left" vertical="top"/>
    </xf>
    <xf numFmtId="0" fontId="0" fillId="0" borderId="0" xfId="0" applyAlignment="1">
      <alignment horizontal="left" vertical="center"/>
    </xf>
    <xf numFmtId="0" fontId="0" fillId="0" borderId="0" xfId="0" applyFont="1" applyAlignment="1">
      <alignment horizontal="left" vertical="top" wrapText="1"/>
    </xf>
    <xf numFmtId="0" fontId="39" fillId="0" borderId="0" xfId="0" applyFont="1" applyAlignment="1">
      <alignment horizontal="left" vertical="center"/>
    </xf>
    <xf numFmtId="0" fontId="5" fillId="0" borderId="0" xfId="0" applyFont="1" applyAlignment="1">
      <alignment horizontal="left" vertical="top" wrapText="1"/>
    </xf>
    <xf numFmtId="0" fontId="4" fillId="4" borderId="55" xfId="0" applyFont="1" applyFill="1" applyBorder="1" applyAlignment="1">
      <alignment horizontal="left" vertical="top" wrapText="1"/>
    </xf>
    <xf numFmtId="0" fontId="4" fillId="4" borderId="56" xfId="0" applyFont="1" applyFill="1" applyBorder="1" applyAlignment="1">
      <alignment horizontal="left" vertical="top" wrapText="1"/>
    </xf>
    <xf numFmtId="0" fontId="4" fillId="4" borderId="57" xfId="0" applyFont="1" applyFill="1" applyBorder="1" applyAlignment="1">
      <alignment horizontal="left" vertical="top" wrapText="1"/>
    </xf>
    <xf numFmtId="0" fontId="3" fillId="0" borderId="50" xfId="0" applyFont="1" applyBorder="1" applyAlignment="1">
      <alignment horizontal="right" vertical="top" wrapText="1"/>
    </xf>
    <xf numFmtId="0" fontId="3" fillId="0" borderId="51" xfId="0" applyFont="1" applyBorder="1" applyAlignment="1">
      <alignment horizontal="right" vertical="top" wrapText="1"/>
    </xf>
    <xf numFmtId="164" fontId="9" fillId="2" borderId="79" xfId="0" applyNumberFormat="1" applyFont="1" applyFill="1" applyBorder="1" applyAlignment="1">
      <alignment horizontal="center" vertical="center" wrapText="1"/>
    </xf>
    <xf numFmtId="164" fontId="9" fillId="2" borderId="81" xfId="0" applyNumberFormat="1" applyFont="1" applyFill="1" applyBorder="1" applyAlignment="1">
      <alignment horizontal="center" vertical="center" wrapText="1"/>
    </xf>
    <xf numFmtId="164" fontId="9" fillId="2" borderId="85" xfId="0" applyNumberFormat="1" applyFont="1" applyFill="1" applyBorder="1" applyAlignment="1">
      <alignment horizontal="center" vertical="center" wrapText="1"/>
    </xf>
    <xf numFmtId="0" fontId="2" fillId="5" borderId="7" xfId="0" applyFont="1" applyFill="1" applyBorder="1" applyAlignment="1">
      <alignment horizontal="center" vertical="center" wrapText="1"/>
    </xf>
    <xf numFmtId="0" fontId="4" fillId="4" borderId="55" xfId="0" applyFont="1" applyFill="1" applyBorder="1" applyAlignment="1">
      <alignment horizontal="left" vertical="center" wrapText="1"/>
    </xf>
    <xf numFmtId="0" fontId="4" fillId="4" borderId="56"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21" fillId="0" borderId="58" xfId="0" applyFont="1" applyBorder="1" applyAlignment="1">
      <alignment horizontal="center" vertical="center" wrapText="1"/>
    </xf>
    <xf numFmtId="3" fontId="12" fillId="2" borderId="53" xfId="0" applyNumberFormat="1" applyFont="1" applyFill="1" applyBorder="1" applyAlignment="1">
      <alignment horizontal="center" vertical="center" wrapText="1"/>
    </xf>
    <xf numFmtId="1" fontId="12" fillId="2" borderId="68" xfId="0" applyNumberFormat="1" applyFont="1" applyFill="1" applyBorder="1" applyAlignment="1">
      <alignment horizontal="center" vertical="center" wrapText="1"/>
    </xf>
    <xf numFmtId="1" fontId="12" fillId="2" borderId="69" xfId="0" applyNumberFormat="1" applyFont="1" applyFill="1" applyBorder="1" applyAlignment="1">
      <alignment horizontal="center" vertical="center" wrapText="1"/>
    </xf>
    <xf numFmtId="0" fontId="45" fillId="0" borderId="88" xfId="0" applyFont="1" applyBorder="1" applyAlignment="1">
      <alignment horizontal="right" vertical="center" wrapText="1"/>
    </xf>
    <xf numFmtId="0" fontId="45" fillId="0" borderId="89" xfId="0" applyFont="1" applyBorder="1" applyAlignment="1">
      <alignment horizontal="right" vertical="center" wrapText="1"/>
    </xf>
    <xf numFmtId="0" fontId="45" fillId="0" borderId="90" xfId="0" applyFont="1" applyBorder="1" applyAlignment="1">
      <alignment horizontal="right" vertical="center" wrapText="1"/>
    </xf>
    <xf numFmtId="0" fontId="4" fillId="4" borderId="38" xfId="0" applyFont="1" applyFill="1" applyBorder="1" applyAlignment="1">
      <alignment horizontal="left" vertical="top" wrapText="1"/>
    </xf>
    <xf numFmtId="0" fontId="4" fillId="4" borderId="39" xfId="0" applyFont="1" applyFill="1" applyBorder="1" applyAlignment="1">
      <alignment horizontal="left" vertical="top" wrapText="1"/>
    </xf>
    <xf numFmtId="0" fontId="4" fillId="4" borderId="40" xfId="0" applyFont="1" applyFill="1" applyBorder="1" applyAlignment="1">
      <alignment horizontal="left" vertical="top" wrapText="1"/>
    </xf>
    <xf numFmtId="0" fontId="4" fillId="3" borderId="14" xfId="0" applyFont="1" applyFill="1" applyBorder="1" applyAlignment="1">
      <alignment horizontal="right" vertical="top"/>
    </xf>
    <xf numFmtId="0" fontId="4" fillId="3" borderId="13" xfId="0" applyFont="1" applyFill="1" applyBorder="1" applyAlignment="1">
      <alignment horizontal="right" vertical="top"/>
    </xf>
    <xf numFmtId="0" fontId="21" fillId="0" borderId="72" xfId="0" applyFont="1" applyBorder="1" applyAlignment="1">
      <alignment horizontal="center" vertical="center" wrapText="1"/>
    </xf>
    <xf numFmtId="0" fontId="21" fillId="0" borderId="73" xfId="0" applyFont="1" applyBorder="1" applyAlignment="1">
      <alignment horizontal="center" vertical="center" wrapText="1"/>
    </xf>
    <xf numFmtId="164" fontId="12" fillId="2" borderId="71" xfId="0" applyNumberFormat="1" applyFont="1" applyFill="1" applyBorder="1" applyAlignment="1">
      <alignment horizontal="center" vertical="center" wrapText="1"/>
    </xf>
    <xf numFmtId="164" fontId="12" fillId="2" borderId="69" xfId="0" applyNumberFormat="1" applyFont="1" applyFill="1" applyBorder="1" applyAlignment="1">
      <alignment horizontal="center" vertical="center" wrapText="1"/>
    </xf>
    <xf numFmtId="164" fontId="9" fillId="2" borderId="69" xfId="0" applyNumberFormat="1" applyFont="1" applyFill="1" applyBorder="1" applyAlignment="1">
      <alignment horizontal="center" vertical="center" wrapText="1"/>
    </xf>
    <xf numFmtId="164" fontId="9" fillId="2" borderId="60" xfId="0" applyNumberFormat="1" applyFont="1" applyFill="1" applyBorder="1" applyAlignment="1">
      <alignment horizontal="center" vertical="center" wrapText="1"/>
    </xf>
    <xf numFmtId="0" fontId="21" fillId="0" borderId="70" xfId="0" applyFont="1" applyBorder="1" applyAlignment="1">
      <alignment horizontal="center" vertical="center" wrapText="1"/>
    </xf>
    <xf numFmtId="0" fontId="21" fillId="0" borderId="59" xfId="0" applyFont="1" applyBorder="1" applyAlignment="1">
      <alignment horizontal="center" vertical="center" wrapText="1"/>
    </xf>
    <xf numFmtId="164" fontId="12" fillId="2" borderId="75" xfId="0" applyNumberFormat="1" applyFont="1" applyFill="1" applyBorder="1" applyAlignment="1">
      <alignment horizontal="center" vertical="center" wrapText="1"/>
    </xf>
    <xf numFmtId="0" fontId="21" fillId="0" borderId="77"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2"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74" xfId="0" applyFont="1" applyBorder="1" applyAlignment="1">
      <alignment horizontal="center" vertical="center" wrapText="1"/>
    </xf>
    <xf numFmtId="0" fontId="7" fillId="0" borderId="86" xfId="0" applyFont="1" applyBorder="1" applyAlignment="1">
      <alignment horizontal="right" vertical="top" wrapText="1"/>
    </xf>
    <xf numFmtId="0" fontId="7" fillId="0" borderId="74" xfId="0" applyFont="1" applyBorder="1" applyAlignment="1">
      <alignment horizontal="right" vertical="top" wrapText="1"/>
    </xf>
    <xf numFmtId="0" fontId="22" fillId="0" borderId="9"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27" xfId="0" applyFont="1" applyFill="1" applyBorder="1" applyAlignment="1">
      <alignment horizontal="left" vertical="top" wrapText="1"/>
    </xf>
    <xf numFmtId="0" fontId="23" fillId="0" borderId="26" xfId="0" applyFont="1" applyFill="1" applyBorder="1" applyAlignment="1">
      <alignment horizontal="left" vertical="top" wrapText="1"/>
    </xf>
    <xf numFmtId="0" fontId="23" fillId="0" borderId="23" xfId="0" applyFont="1" applyFill="1" applyBorder="1" applyAlignment="1">
      <alignment horizontal="left" vertical="top" wrapText="1"/>
    </xf>
    <xf numFmtId="0" fontId="23" fillId="0" borderId="27" xfId="0" applyFont="1" applyFill="1" applyBorder="1" applyAlignment="1">
      <alignment horizontal="left" vertical="top" wrapText="1"/>
    </xf>
    <xf numFmtId="0" fontId="0" fillId="0" borderId="20" xfId="0" applyFont="1" applyBorder="1" applyAlignment="1">
      <alignment horizontal="center" vertical="center" wrapText="1"/>
    </xf>
    <xf numFmtId="0" fontId="16" fillId="0" borderId="19" xfId="0" applyFont="1" applyBorder="1" applyAlignment="1">
      <alignment horizontal="left" vertical="top" wrapText="1"/>
    </xf>
    <xf numFmtId="0" fontId="3" fillId="0" borderId="0" xfId="0" applyFont="1" applyBorder="1" applyAlignment="1">
      <alignment horizontal="right" vertical="top" wrapText="1"/>
    </xf>
    <xf numFmtId="0" fontId="3" fillId="0" borderId="9"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9" xfId="0" applyFont="1" applyBorder="1" applyAlignment="1">
      <alignment horizontal="right" vertical="top" wrapText="1"/>
    </xf>
    <xf numFmtId="0" fontId="24" fillId="0" borderId="0" xfId="0" applyFont="1" applyAlignment="1">
      <alignment horizontal="left" vertical="top" wrapText="1"/>
    </xf>
    <xf numFmtId="0" fontId="0" fillId="0" borderId="9" xfId="0" applyFont="1" applyBorder="1" applyAlignment="1">
      <alignment horizontal="left" vertical="top" wrapText="1"/>
    </xf>
    <xf numFmtId="0" fontId="0" fillId="0" borderId="0" xfId="0" applyFont="1" applyBorder="1" applyAlignment="1">
      <alignment horizontal="left" vertical="top" wrapText="1"/>
    </xf>
    <xf numFmtId="0" fontId="13" fillId="0" borderId="0" xfId="0" applyFont="1" applyBorder="1" applyAlignment="1">
      <alignment horizontal="right" vertical="top" wrapText="1"/>
    </xf>
    <xf numFmtId="0" fontId="3" fillId="0" borderId="13" xfId="0" applyFont="1" applyBorder="1" applyAlignment="1">
      <alignment horizontal="right" vertical="top" wrapText="1"/>
    </xf>
    <xf numFmtId="0" fontId="3" fillId="0" borderId="24" xfId="0" applyFont="1" applyBorder="1" applyAlignment="1">
      <alignment horizontal="right" vertical="top" wrapText="1"/>
    </xf>
    <xf numFmtId="0" fontId="3" fillId="0" borderId="22" xfId="0" applyFont="1" applyBorder="1" applyAlignment="1">
      <alignment horizontal="right" vertical="top" wrapText="1"/>
    </xf>
    <xf numFmtId="0" fontId="3" fillId="2" borderId="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6" borderId="9" xfId="0" applyFill="1" applyBorder="1" applyAlignment="1">
      <alignment horizontal="left" vertical="top" wrapText="1"/>
    </xf>
    <xf numFmtId="0" fontId="1" fillId="6" borderId="0" xfId="0" applyFont="1" applyFill="1" applyBorder="1" applyAlignment="1">
      <alignment horizontal="left" vertical="top" wrapText="1"/>
    </xf>
    <xf numFmtId="0" fontId="2" fillId="5" borderId="0" xfId="0" applyFont="1" applyFill="1" applyBorder="1" applyAlignment="1">
      <alignment horizontal="center" vertical="top" wrapText="1"/>
    </xf>
    <xf numFmtId="0" fontId="19" fillId="0" borderId="24" xfId="0" applyFont="1" applyBorder="1" applyAlignment="1">
      <alignment horizontal="left" vertical="top" wrapText="1"/>
    </xf>
    <xf numFmtId="0" fontId="19" fillId="0" borderId="22" xfId="0" applyFont="1" applyBorder="1" applyAlignment="1">
      <alignment horizontal="left" vertical="top" wrapText="1"/>
    </xf>
    <xf numFmtId="0" fontId="4" fillId="4" borderId="32"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4" fillId="4" borderId="34" xfId="0" applyFont="1" applyFill="1" applyBorder="1" applyAlignment="1" applyProtection="1">
      <alignment horizontal="left" vertical="center" wrapText="1"/>
    </xf>
    <xf numFmtId="0" fontId="16" fillId="0" borderId="5" xfId="0" applyFont="1" applyFill="1" applyBorder="1" applyAlignment="1">
      <alignment horizontal="left" vertical="top" wrapText="1"/>
    </xf>
    <xf numFmtId="0" fontId="23" fillId="0" borderId="9"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8" xfId="0" applyFont="1" applyFill="1" applyBorder="1" applyAlignment="1">
      <alignment horizontal="left" vertical="top" wrapText="1"/>
    </xf>
    <xf numFmtId="0" fontId="29" fillId="0" borderId="0" xfId="4" applyFont="1" applyAlignment="1">
      <alignment horizontal="left" vertical="top" wrapText="1"/>
    </xf>
    <xf numFmtId="0" fontId="10" fillId="7" borderId="9" xfId="0" applyFont="1" applyFill="1" applyBorder="1" applyAlignment="1" applyProtection="1">
      <alignment horizontal="left" wrapText="1"/>
      <protection locked="0"/>
    </xf>
    <xf numFmtId="0" fontId="10" fillId="7" borderId="0" xfId="0" applyFont="1" applyFill="1" applyBorder="1" applyAlignment="1" applyProtection="1">
      <alignment horizontal="left" wrapText="1"/>
      <protection locked="0"/>
    </xf>
    <xf numFmtId="0" fontId="3" fillId="0" borderId="61" xfId="0" applyFont="1" applyFill="1" applyBorder="1" applyAlignment="1">
      <alignment horizontal="left" vertical="center" wrapText="1"/>
    </xf>
    <xf numFmtId="0" fontId="0" fillId="0" borderId="36" xfId="0" applyFont="1" applyBorder="1" applyAlignment="1">
      <alignment horizontal="center" vertical="center" wrapText="1"/>
    </xf>
    <xf numFmtId="0" fontId="3" fillId="0" borderId="21" xfId="0" applyFont="1" applyBorder="1" applyAlignment="1">
      <alignment horizontal="right" vertical="top" wrapText="1"/>
    </xf>
    <xf numFmtId="0" fontId="3" fillId="0" borderId="16" xfId="0" applyFont="1" applyBorder="1" applyAlignment="1">
      <alignment horizontal="right" vertical="top" wrapText="1"/>
    </xf>
    <xf numFmtId="0" fontId="3" fillId="0" borderId="28" xfId="0" applyFont="1" applyBorder="1" applyAlignment="1">
      <alignment horizontal="right" vertical="top" wrapText="1"/>
    </xf>
    <xf numFmtId="0" fontId="16" fillId="0" borderId="5" xfId="0" applyFont="1" applyBorder="1" applyAlignment="1">
      <alignment horizontal="left" vertical="top" wrapText="1"/>
    </xf>
    <xf numFmtId="0" fontId="0" fillId="0" borderId="20" xfId="0" applyBorder="1" applyAlignment="1">
      <alignment horizontal="left" vertical="center" wrapText="1" indent="2"/>
    </xf>
    <xf numFmtId="0" fontId="0" fillId="0" borderId="35" xfId="0" applyFont="1" applyBorder="1" applyAlignment="1" applyProtection="1">
      <alignment horizontal="left" vertical="top" wrapText="1"/>
    </xf>
    <xf numFmtId="0" fontId="0" fillId="0" borderId="15" xfId="0" applyFont="1" applyBorder="1" applyAlignment="1" applyProtection="1">
      <alignment horizontal="left" vertical="top" wrapText="1"/>
    </xf>
    <xf numFmtId="0" fontId="2" fillId="5" borderId="16" xfId="0" applyFont="1" applyFill="1" applyBorder="1" applyAlignment="1" applyProtection="1">
      <alignment horizontal="left" vertical="top" wrapText="1"/>
    </xf>
    <xf numFmtId="0" fontId="11" fillId="2" borderId="35" xfId="0" applyFont="1" applyFill="1" applyBorder="1" applyAlignment="1" applyProtection="1">
      <alignment horizontal="center" vertical="top"/>
    </xf>
    <xf numFmtId="0" fontId="11" fillId="2" borderId="15" xfId="0" applyFont="1" applyFill="1" applyBorder="1" applyAlignment="1" applyProtection="1">
      <alignment horizontal="center" vertical="top"/>
    </xf>
    <xf numFmtId="0" fontId="11" fillId="2" borderId="33" xfId="0" applyFont="1" applyFill="1" applyBorder="1" applyAlignment="1" applyProtection="1">
      <alignment horizontal="center" vertical="top"/>
    </xf>
    <xf numFmtId="0" fontId="11" fillId="2" borderId="99" xfId="0" applyFont="1" applyFill="1" applyBorder="1" applyAlignment="1" applyProtection="1">
      <alignment horizontal="center" vertical="top"/>
    </xf>
    <xf numFmtId="0" fontId="5" fillId="0" borderId="0" xfId="0" applyFont="1" applyFill="1" applyAlignment="1">
      <alignment horizontal="left" vertical="top" wrapText="1"/>
    </xf>
    <xf numFmtId="0" fontId="3" fillId="4" borderId="35" xfId="0" applyFont="1" applyFill="1" applyBorder="1" applyAlignment="1" applyProtection="1">
      <alignment horizontal="left" vertical="top"/>
    </xf>
    <xf numFmtId="0" fontId="3" fillId="4" borderId="18" xfId="0" applyFont="1" applyFill="1" applyBorder="1" applyAlignment="1" applyProtection="1">
      <alignment horizontal="left" vertical="top"/>
    </xf>
    <xf numFmtId="0" fontId="0" fillId="0" borderId="35" xfId="0" applyFont="1" applyBorder="1" applyAlignment="1" applyProtection="1">
      <alignment horizontal="left" vertical="top"/>
    </xf>
    <xf numFmtId="0" fontId="0" fillId="0" borderId="15" xfId="0" applyFont="1" applyBorder="1" applyAlignment="1" applyProtection="1">
      <alignment horizontal="left" vertical="top"/>
    </xf>
    <xf numFmtId="0" fontId="2" fillId="5" borderId="93" xfId="0" applyFont="1" applyFill="1" applyBorder="1" applyAlignment="1" applyProtection="1">
      <alignment horizontal="left" vertical="top"/>
    </xf>
    <xf numFmtId="0" fontId="2" fillId="5" borderId="94" xfId="0" applyFont="1" applyFill="1" applyBorder="1" applyAlignment="1" applyProtection="1">
      <alignment horizontal="left" vertical="top"/>
    </xf>
    <xf numFmtId="0" fontId="2" fillId="5" borderId="95" xfId="0" applyFont="1" applyFill="1" applyBorder="1" applyAlignment="1" applyProtection="1">
      <alignment horizontal="left" vertical="top"/>
    </xf>
    <xf numFmtId="0" fontId="2" fillId="5" borderId="96" xfId="0" applyFont="1" applyFill="1" applyBorder="1" applyAlignment="1" applyProtection="1">
      <alignment horizontal="center" vertical="top"/>
    </xf>
    <xf numFmtId="0" fontId="2" fillId="5" borderId="97" xfId="0" applyFont="1" applyFill="1" applyBorder="1" applyAlignment="1" applyProtection="1">
      <alignment horizontal="center" vertical="top"/>
    </xf>
    <xf numFmtId="0" fontId="2" fillId="5" borderId="98" xfId="0" applyFont="1" applyFill="1" applyBorder="1" applyAlignment="1" applyProtection="1">
      <alignment horizontal="center" vertical="top"/>
    </xf>
    <xf numFmtId="0" fontId="3" fillId="4" borderId="35" xfId="0" applyFont="1" applyFill="1" applyBorder="1" applyAlignment="1" applyProtection="1">
      <alignment horizontal="left" vertical="top" wrapText="1"/>
    </xf>
    <xf numFmtId="0" fontId="3" fillId="4" borderId="15" xfId="0" applyFont="1" applyFill="1" applyBorder="1" applyAlignment="1" applyProtection="1">
      <alignment horizontal="left" vertical="top" wrapText="1"/>
    </xf>
    <xf numFmtId="0" fontId="2" fillId="5" borderId="9" xfId="0" applyFont="1" applyFill="1" applyBorder="1" applyAlignment="1" applyProtection="1">
      <alignment horizontal="left" vertical="top"/>
    </xf>
    <xf numFmtId="0" fontId="2" fillId="5" borderId="0" xfId="0" applyFont="1" applyFill="1" applyBorder="1" applyAlignment="1" applyProtection="1">
      <alignment horizontal="left" vertical="top"/>
    </xf>
    <xf numFmtId="0" fontId="3" fillId="4" borderId="18" xfId="0" applyFont="1" applyFill="1" applyBorder="1" applyAlignment="1" applyProtection="1">
      <alignment horizontal="left" vertical="top" wrapText="1"/>
    </xf>
    <xf numFmtId="0" fontId="0" fillId="0" borderId="0" xfId="0" applyFill="1" applyAlignment="1">
      <alignment horizontal="left" vertical="top" wrapText="1"/>
    </xf>
    <xf numFmtId="0" fontId="0" fillId="0" borderId="0" xfId="0" applyAlignment="1">
      <alignment horizontal="left" vertical="top"/>
    </xf>
    <xf numFmtId="0" fontId="0" fillId="0" borderId="0" xfId="0" applyAlignment="1">
      <alignment horizontal="center" vertical="top" wrapText="1"/>
    </xf>
    <xf numFmtId="0" fontId="12" fillId="0" borderId="0" xfId="0" applyFont="1" applyFill="1" applyAlignment="1">
      <alignment horizontal="left" vertical="top" wrapText="1"/>
    </xf>
    <xf numFmtId="0" fontId="5" fillId="0" borderId="0" xfId="0" applyFont="1" applyAlignment="1" applyProtection="1">
      <alignment horizontal="left" vertical="top" wrapText="1"/>
    </xf>
    <xf numFmtId="0" fontId="8" fillId="0" borderId="0" xfId="4" applyAlignment="1" applyProtection="1">
      <alignment horizontal="left" vertical="top" wrapText="1"/>
    </xf>
    <xf numFmtId="0" fontId="0" fillId="0" borderId="0" xfId="0" applyAlignment="1" applyProtection="1">
      <alignment horizontal="left" vertical="top" wrapText="1"/>
    </xf>
    <xf numFmtId="0" fontId="18" fillId="5" borderId="11" xfId="0" applyFont="1" applyFill="1" applyBorder="1" applyAlignment="1" applyProtection="1">
      <alignment vertical="top"/>
    </xf>
    <xf numFmtId="0" fontId="18" fillId="5" borderId="9" xfId="0" applyFont="1" applyFill="1" applyBorder="1" applyAlignment="1" applyProtection="1">
      <alignment vertical="top"/>
    </xf>
    <xf numFmtId="0" fontId="2" fillId="5" borderId="7"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5" borderId="7"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3" fillId="3" borderId="42" xfId="0" applyFont="1" applyFill="1" applyBorder="1" applyAlignment="1" applyProtection="1">
      <alignment horizontal="left" vertical="center"/>
    </xf>
    <xf numFmtId="0" fontId="3" fillId="3" borderId="41" xfId="0" applyFont="1" applyFill="1" applyBorder="1" applyAlignment="1" applyProtection="1">
      <alignment horizontal="left" vertical="center"/>
    </xf>
    <xf numFmtId="0" fontId="3" fillId="3" borderId="43" xfId="0" applyFont="1" applyFill="1" applyBorder="1" applyAlignment="1" applyProtection="1">
      <alignment horizontal="left" vertical="center"/>
    </xf>
    <xf numFmtId="0" fontId="0" fillId="0" borderId="0" xfId="0" applyAlignment="1">
      <alignment vertic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DF1738"/>
      <color rgb="FF217CFF"/>
      <color rgb="FFFF1919"/>
      <color rgb="FFFFCCFF"/>
      <color rgb="FF2C4D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1</xdr:row>
      <xdr:rowOff>128079</xdr:rowOff>
    </xdr:from>
    <xdr:to>
      <xdr:col>4</xdr:col>
      <xdr:colOff>76200</xdr:colOff>
      <xdr:row>7</xdr:row>
      <xdr:rowOff>123825</xdr:rowOff>
    </xdr:to>
    <xdr:pic>
      <xdr:nvPicPr>
        <xdr:cNvPr id="6" name="Picture 5" descr="Image result for rize massachusetts">
          <a:extLst>
            <a:ext uri="{FF2B5EF4-FFF2-40B4-BE49-F238E27FC236}">
              <a16:creationId xmlns:a16="http://schemas.microsoft.com/office/drawing/2014/main" id="{6A5DB4F4-E27D-4B3A-8434-A9CB62389E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509079"/>
          <a:ext cx="2162175" cy="1138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219075</xdr:colOff>
      <xdr:row>3</xdr:row>
      <xdr:rowOff>9525</xdr:rowOff>
    </xdr:from>
    <xdr:to>
      <xdr:col>8</xdr:col>
      <xdr:colOff>252730</xdr:colOff>
      <xdr:row>8</xdr:row>
      <xdr:rowOff>50800</xdr:rowOff>
    </xdr:to>
    <xdr:grpSp>
      <xdr:nvGrpSpPr>
        <xdr:cNvPr id="4" name="Group 3">
          <a:extLst>
            <a:ext uri="{FF2B5EF4-FFF2-40B4-BE49-F238E27FC236}">
              <a16:creationId xmlns:a16="http://schemas.microsoft.com/office/drawing/2014/main" id="{5E315739-4A99-46B2-ABC3-C949142A8427}"/>
            </a:ext>
          </a:extLst>
        </xdr:cNvPr>
        <xdr:cNvGrpSpPr/>
      </xdr:nvGrpSpPr>
      <xdr:grpSpPr>
        <a:xfrm>
          <a:off x="3324225" y="581025"/>
          <a:ext cx="1862455" cy="993775"/>
          <a:chOff x="0" y="0"/>
          <a:chExt cx="1862455" cy="993987"/>
        </a:xfrm>
      </xdr:grpSpPr>
      <xdr:pic>
        <xdr:nvPicPr>
          <xdr:cNvPr id="7" name="Picture 6">
            <a:extLst>
              <a:ext uri="{FF2B5EF4-FFF2-40B4-BE49-F238E27FC236}">
                <a16:creationId xmlns:a16="http://schemas.microsoft.com/office/drawing/2014/main" id="{0A33A6E9-D685-4A4D-8211-897C19C3CE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814195" cy="650875"/>
          </a:xfrm>
          <a:prstGeom prst="rect">
            <a:avLst/>
          </a:prstGeom>
        </xdr:spPr>
      </xdr:pic>
      <xdr:sp macro="" textlink="">
        <xdr:nvSpPr>
          <xdr:cNvPr id="8" name="Rectangle 7">
            <a:extLst>
              <a:ext uri="{FF2B5EF4-FFF2-40B4-BE49-F238E27FC236}">
                <a16:creationId xmlns:a16="http://schemas.microsoft.com/office/drawing/2014/main" id="{C8CD5830-0540-4E1F-8544-AA22A63954D7}"/>
              </a:ext>
            </a:extLst>
          </xdr:cNvPr>
          <xdr:cNvSpPr/>
        </xdr:nvSpPr>
        <xdr:spPr>
          <a:xfrm>
            <a:off x="0" y="719667"/>
            <a:ext cx="1862455" cy="2743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a:lnSpc>
                <a:spcPct val="115000"/>
              </a:lnSpc>
              <a:spcBef>
                <a:spcPts val="0"/>
              </a:spcBef>
              <a:spcAft>
                <a:spcPts val="1000"/>
              </a:spcAft>
            </a:pPr>
            <a:r>
              <a:rPr lang="en-US" sz="1200" b="1">
                <a:solidFill>
                  <a:srgbClr val="000000"/>
                </a:solidFill>
                <a:effectLst/>
                <a:latin typeface="Arial" panose="020B0604020202020204" pitchFamily="34" charset="0"/>
                <a:ea typeface="Calibri" panose="020F0502020204030204" pitchFamily="34" charset="0"/>
                <a:cs typeface="Times New Roman" panose="02020603050405020304" pitchFamily="18" charset="0"/>
              </a:rPr>
              <a:t>Commonwealth Medicine</a:t>
            </a:r>
            <a:endParaRPr lang="en-US" sz="1100">
              <a:effectLst/>
              <a:ea typeface="Calibri" panose="020F0502020204030204" pitchFamily="34" charset="0"/>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leaders4health.org/images/uploads/files/PSS_Compensation_Report.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ms.gov/Research-Statistics-Data-and-Systems/Statistics-Trends-and-Reports/NationalHealthExpendData/NationalHealthAccountsStateHealthAccountsResidence.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edicaid.gov/Medicaid-CHIP-Program-Information/By-Topics/Waivers/1115/downloads/ma/MassHealth/ma-masshealth-cms-apprvd-dsrip-protocol-10312018.pdf" TargetMode="External"/><Relationship Id="rId2" Type="http://schemas.openxmlformats.org/officeDocument/2006/relationships/hyperlink" Target="https://www.medicaid.gov/Medicaid-CHIP-Program-Information/By-Topics/Waivers/1115/downloads/ma/MassHealth/ma-masshealth-cms-apprvd-dsrip-protocol-10312018.pdf" TargetMode="External"/><Relationship Id="rId1" Type="http://schemas.openxmlformats.org/officeDocument/2006/relationships/hyperlink" Target="https://www.ncqa.org/wp-content/uploads/2018/07/20150930_Policy_AdvancingPersonCenteredOutcomeMeasurement.pdf"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7"/>
  <sheetViews>
    <sheetView showGridLines="0" tabSelected="1" showRuler="0" showWhiteSpace="0" zoomScaleNormal="100" zoomScaleSheetLayoutView="100" zoomScalePageLayoutView="130" workbookViewId="0">
      <selection activeCell="L13" sqref="L13"/>
    </sheetView>
  </sheetViews>
  <sheetFormatPr defaultRowHeight="15" x14ac:dyDescent="0.25"/>
  <cols>
    <col min="1" max="1" width="9.140625" style="68"/>
    <col min="2" max="2" width="10" style="68" customWidth="1"/>
    <col min="9" max="9" width="7.85546875" customWidth="1"/>
  </cols>
  <sheetData>
    <row r="1" spans="1:9" x14ac:dyDescent="0.25">
      <c r="A1" s="69"/>
      <c r="B1" s="69"/>
      <c r="C1" s="70"/>
      <c r="D1" s="70"/>
    </row>
    <row r="2" spans="1:9" x14ac:dyDescent="0.25">
      <c r="A2" s="69"/>
      <c r="B2" s="69"/>
      <c r="C2" s="70"/>
      <c r="D2" s="70"/>
    </row>
    <row r="3" spans="1:9" x14ac:dyDescent="0.25">
      <c r="A3" s="69"/>
      <c r="B3" s="69"/>
      <c r="C3" s="70"/>
      <c r="D3" s="70"/>
    </row>
    <row r="4" spans="1:9" x14ac:dyDescent="0.25">
      <c r="A4" s="69"/>
      <c r="B4" s="69"/>
      <c r="C4" s="70"/>
      <c r="D4" s="70"/>
    </row>
    <row r="5" spans="1:9" x14ac:dyDescent="0.25">
      <c r="A5" s="69"/>
      <c r="B5"/>
      <c r="C5" s="70"/>
      <c r="D5" s="70"/>
    </row>
    <row r="6" spans="1:9" x14ac:dyDescent="0.25">
      <c r="A6" s="69"/>
      <c r="B6" s="69"/>
      <c r="C6" s="70"/>
      <c r="D6" s="70"/>
    </row>
    <row r="7" spans="1:9" x14ac:dyDescent="0.25">
      <c r="A7" s="69"/>
      <c r="B7" s="69"/>
      <c r="C7" s="70"/>
      <c r="D7" s="70"/>
    </row>
    <row r="8" spans="1:9" x14ac:dyDescent="0.25">
      <c r="A8" s="69"/>
      <c r="B8" s="69"/>
      <c r="C8" s="70"/>
      <c r="D8" s="70"/>
    </row>
    <row r="9" spans="1:9" x14ac:dyDescent="0.25">
      <c r="A9" s="69"/>
      <c r="B9" s="69"/>
      <c r="C9" s="70"/>
      <c r="D9" s="70"/>
    </row>
    <row r="10" spans="1:9" x14ac:dyDescent="0.25">
      <c r="A10" s="69"/>
      <c r="B10" s="69"/>
      <c r="C10" s="70"/>
      <c r="D10" s="70"/>
    </row>
    <row r="11" spans="1:9" ht="26.25" x14ac:dyDescent="0.25">
      <c r="A11" s="198" t="s">
        <v>114</v>
      </c>
      <c r="B11" s="199"/>
      <c r="C11" s="199"/>
      <c r="D11" s="199"/>
      <c r="E11" s="199"/>
      <c r="F11" s="199"/>
      <c r="G11" s="199"/>
      <c r="H11" s="199"/>
      <c r="I11" s="199"/>
    </row>
    <row r="12" spans="1:9" ht="21" customHeight="1" x14ac:dyDescent="0.25">
      <c r="A12" s="79"/>
      <c r="B12" s="79"/>
      <c r="C12" s="80"/>
      <c r="D12" s="80"/>
      <c r="E12" s="1"/>
      <c r="F12" s="1"/>
      <c r="G12" s="1"/>
      <c r="H12" s="1"/>
      <c r="I12" s="1"/>
    </row>
    <row r="13" spans="1:9" x14ac:dyDescent="0.25">
      <c r="A13" s="69"/>
      <c r="B13" s="69"/>
      <c r="C13" s="70"/>
      <c r="D13" s="70"/>
    </row>
    <row r="14" spans="1:9" ht="26.25" x14ac:dyDescent="0.25">
      <c r="A14" s="200" t="s">
        <v>72</v>
      </c>
      <c r="B14" s="200"/>
      <c r="C14" s="200"/>
      <c r="D14" s="200"/>
      <c r="E14" s="200"/>
      <c r="F14" s="200"/>
      <c r="G14" s="200"/>
      <c r="H14" s="200"/>
      <c r="I14" s="200"/>
    </row>
    <row r="15" spans="1:9" ht="18.75" x14ac:dyDescent="0.25">
      <c r="A15" s="69"/>
      <c r="B15" s="71"/>
      <c r="C15" s="70"/>
      <c r="D15" s="70"/>
    </row>
    <row r="16" spans="1:9" ht="18.75" x14ac:dyDescent="0.25">
      <c r="A16" s="69"/>
      <c r="B16" s="71"/>
      <c r="C16" s="70"/>
      <c r="D16" s="70"/>
    </row>
    <row r="17" spans="1:9" ht="26.25" x14ac:dyDescent="0.25">
      <c r="A17" s="200" t="s">
        <v>67</v>
      </c>
      <c r="B17" s="200"/>
      <c r="C17" s="200"/>
      <c r="D17" s="200"/>
      <c r="E17" s="200"/>
      <c r="F17" s="200"/>
      <c r="G17" s="200"/>
      <c r="H17" s="200"/>
      <c r="I17" s="200"/>
    </row>
    <row r="18" spans="1:9" ht="18.75" x14ac:dyDescent="0.25">
      <c r="A18" s="69"/>
      <c r="B18" s="71"/>
      <c r="C18" s="70"/>
      <c r="D18" s="70"/>
    </row>
    <row r="19" spans="1:9" ht="26.25" x14ac:dyDescent="0.25">
      <c r="A19" s="200" t="s">
        <v>68</v>
      </c>
      <c r="B19" s="200"/>
      <c r="C19" s="200"/>
      <c r="D19" s="200"/>
      <c r="E19" s="200"/>
      <c r="F19" s="200"/>
      <c r="G19" s="200"/>
      <c r="H19" s="200"/>
      <c r="I19" s="200"/>
    </row>
    <row r="20" spans="1:9" x14ac:dyDescent="0.25">
      <c r="A20" s="69"/>
      <c r="B20" s="69"/>
      <c r="C20" s="70"/>
      <c r="D20" s="70"/>
    </row>
    <row r="21" spans="1:9" x14ac:dyDescent="0.25">
      <c r="A21" s="69"/>
      <c r="B21" s="69"/>
      <c r="C21" s="70"/>
      <c r="D21" s="70"/>
    </row>
    <row r="22" spans="1:9" ht="25.9" customHeight="1" x14ac:dyDescent="0.25">
      <c r="A22" s="200" t="s">
        <v>73</v>
      </c>
      <c r="B22" s="200"/>
      <c r="C22" s="200"/>
      <c r="D22" s="200"/>
      <c r="E22" s="200"/>
      <c r="F22" s="200"/>
      <c r="G22" s="200"/>
      <c r="H22" s="200"/>
      <c r="I22" s="200"/>
    </row>
    <row r="25" spans="1:9" ht="30.75" customHeight="1" x14ac:dyDescent="0.25">
      <c r="A25" s="204" t="s">
        <v>153</v>
      </c>
      <c r="B25" s="204"/>
      <c r="C25" s="204"/>
      <c r="D25" s="204"/>
      <c r="E25" s="204"/>
      <c r="F25" s="204"/>
      <c r="G25" s="204"/>
      <c r="H25" s="204"/>
      <c r="I25" s="204"/>
    </row>
    <row r="26" spans="1:9" ht="15.75" thickBot="1" x14ac:dyDescent="0.3"/>
    <row r="27" spans="1:9" s="78" customFormat="1" ht="18" customHeight="1" thickBot="1" x14ac:dyDescent="0.35">
      <c r="A27" s="201" t="s">
        <v>74</v>
      </c>
      <c r="B27" s="202"/>
      <c r="C27" s="202"/>
      <c r="D27" s="202"/>
      <c r="E27" s="202"/>
      <c r="F27" s="202"/>
      <c r="G27" s="202"/>
      <c r="H27" s="202"/>
      <c r="I27" s="203"/>
    </row>
  </sheetData>
  <sheetProtection algorithmName="SHA-512" hashValue="JqcecHIHOwKmsrQw5SYnJhccRjxeFuPzCgnuS5uLGhKOmqMchHSg3oI6fqwLiHO2b9b6bvjyy5nlQpIDj+YAbQ==" saltValue="qh98n2H5UzIiLxxcsFuOow==" spinCount="100000" sheet="1" objects="1" scenarios="1"/>
  <mergeCells count="7">
    <mergeCell ref="A11:I11"/>
    <mergeCell ref="A22:I22"/>
    <mergeCell ref="A27:I27"/>
    <mergeCell ref="A14:I14"/>
    <mergeCell ref="A17:I17"/>
    <mergeCell ref="A19:I19"/>
    <mergeCell ref="A25:I25"/>
  </mergeCells>
  <printOptions horizontalCentered="1"/>
  <pageMargins left="0.7" right="0.7" top="0.75" bottom="0.75" header="0.3" footer="0.3"/>
  <pageSetup paperSize="5" fitToHeight="0" orientation="portrait" r:id="rId1"/>
  <headerFooter>
    <oddFooter>&amp;LTool Developed Date:  12/31/18
Tool Run Date: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
  <sheetViews>
    <sheetView showGridLines="0" showRuler="0" view="pageLayout" zoomScaleNormal="100" workbookViewId="0">
      <selection sqref="A1:E1"/>
    </sheetView>
  </sheetViews>
  <sheetFormatPr defaultRowHeight="15" x14ac:dyDescent="0.25"/>
  <cols>
    <col min="1" max="1" width="11.85546875" customWidth="1"/>
    <col min="2" max="2" width="44.42578125" bestFit="1" customWidth="1"/>
  </cols>
  <sheetData>
    <row r="1" spans="1:5" ht="20.25" x14ac:dyDescent="0.25">
      <c r="A1" s="205" t="s">
        <v>78</v>
      </c>
      <c r="B1" s="205"/>
      <c r="C1" s="205"/>
      <c r="D1" s="205"/>
      <c r="E1" s="205"/>
    </row>
    <row r="2" spans="1:5" x14ac:dyDescent="0.25">
      <c r="B2" s="83"/>
    </row>
    <row r="3" spans="1:5" ht="22.5" customHeight="1" x14ac:dyDescent="0.25">
      <c r="B3" s="86" t="s">
        <v>79</v>
      </c>
      <c r="C3" s="84">
        <v>2</v>
      </c>
    </row>
    <row r="4" spans="1:5" ht="22.5" customHeight="1" x14ac:dyDescent="0.25">
      <c r="B4" s="86" t="s">
        <v>80</v>
      </c>
      <c r="C4" s="84">
        <v>5</v>
      </c>
    </row>
    <row r="5" spans="1:5" ht="22.5" customHeight="1" x14ac:dyDescent="0.25">
      <c r="B5" s="87" t="s">
        <v>81</v>
      </c>
      <c r="C5" s="84">
        <v>7</v>
      </c>
    </row>
    <row r="6" spans="1:5" ht="22.5" customHeight="1" x14ac:dyDescent="0.25">
      <c r="B6" s="87" t="s">
        <v>82</v>
      </c>
      <c r="C6" s="84">
        <v>9</v>
      </c>
    </row>
    <row r="7" spans="1:5" ht="22.5" customHeight="1" x14ac:dyDescent="0.25">
      <c r="B7" s="87" t="s">
        <v>115</v>
      </c>
      <c r="C7" s="84">
        <v>15</v>
      </c>
    </row>
    <row r="8" spans="1:5" ht="22.5" customHeight="1" x14ac:dyDescent="0.25">
      <c r="B8" s="87" t="s">
        <v>116</v>
      </c>
      <c r="C8" s="84">
        <v>19</v>
      </c>
    </row>
    <row r="9" spans="1:5" ht="22.5" customHeight="1" x14ac:dyDescent="0.25">
      <c r="B9" s="87" t="s">
        <v>117</v>
      </c>
      <c r="C9" s="84">
        <v>20</v>
      </c>
    </row>
    <row r="10" spans="1:5" ht="22.5" customHeight="1" x14ac:dyDescent="0.25">
      <c r="B10" s="86" t="s">
        <v>83</v>
      </c>
      <c r="C10" s="84">
        <v>26</v>
      </c>
    </row>
  </sheetData>
  <sheetProtection algorithmName="SHA-512" hashValue="CJnR9VhhDrV3OPKlvhyFwuHtAV6b9Dssj+HRfvZWYGcgZl6uTv1IvU+nOjO6MbhSKC+RK+b5gAr+ZnW0mwV5Mg==" saltValue="f3UfKEAxG1nyOHDqudPRqw==" spinCount="100000" sheet="1" objects="1" scenarios="1"/>
  <mergeCells count="1">
    <mergeCell ref="A1:E1"/>
  </mergeCells>
  <hyperlinks>
    <hyperlink ref="C3" location="Introduction!A1" display="Introduction!A1" xr:uid="{00000000-0004-0000-0100-000000000000}"/>
    <hyperlink ref="C4" location="Instructions!A1" display="Instructions!A1" xr:uid="{00000000-0004-0000-0100-000002000000}"/>
    <hyperlink ref="C5" location="Caseload!A1" display="Caseload!A1" xr:uid="{00000000-0004-0000-0100-000003000000}"/>
    <hyperlink ref="C6" location="Budget!A1" display="Budget!A1" xr:uid="{00000000-0004-0000-0100-000004000000}"/>
    <hyperlink ref="C8" location="ROI!A1" display="ROI!A1" xr:uid="{00000000-0004-0000-0100-000005000000}"/>
    <hyperlink ref="C9" location="'Other Quality Measures'!A1" display="'Other Quality Measures'!A1" xr:uid="{00000000-0004-0000-0100-000006000000}"/>
    <hyperlink ref="C10" location="Acknowledgements!A1" display="Acknowledgements!A1" xr:uid="{00000000-0004-0000-0100-000009000000}"/>
    <hyperlink ref="C7" location="'Medical Cost'!A1" display="'Medical Cost'!A1" xr:uid="{00000000-0004-0000-0100-00000B000000}"/>
  </hyperlinks>
  <pageMargins left="0.7" right="0.7" top="0.75" bottom="0.75" header="0.3" footer="0.3"/>
  <pageSetup paperSize="5" fitToHeight="0" orientation="portrait" r:id="rId1"/>
  <headerFooter>
    <oddHeader>&amp;C&amp;12&amp;K05+000RIZE Massachusetts&amp;11&amp;K01+000
&amp;"-,Bold"Recovery Coach Impact Estimator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5"/>
  <sheetViews>
    <sheetView showGridLines="0" showRuler="0" view="pageLayout" zoomScaleNormal="100" workbookViewId="0">
      <selection activeCell="A2" sqref="A2:I2"/>
    </sheetView>
  </sheetViews>
  <sheetFormatPr defaultRowHeight="15" x14ac:dyDescent="0.25"/>
  <sheetData>
    <row r="2" spans="1:9" ht="20.25" x14ac:dyDescent="0.25">
      <c r="A2" s="206" t="s">
        <v>79</v>
      </c>
      <c r="B2" s="206"/>
      <c r="C2" s="206"/>
      <c r="D2" s="206"/>
      <c r="E2" s="206"/>
      <c r="F2" s="206"/>
      <c r="G2" s="206"/>
      <c r="H2" s="206"/>
      <c r="I2" s="206"/>
    </row>
    <row r="3" spans="1:9" x14ac:dyDescent="0.25">
      <c r="A3" s="83"/>
    </row>
    <row r="4" spans="1:9" ht="46.5" customHeight="1" x14ac:dyDescent="0.25">
      <c r="A4" s="207" t="s">
        <v>202</v>
      </c>
      <c r="B4" s="207"/>
      <c r="C4" s="207"/>
      <c r="D4" s="207"/>
      <c r="E4" s="207"/>
      <c r="F4" s="207"/>
      <c r="G4" s="207"/>
      <c r="H4" s="207"/>
      <c r="I4" s="207"/>
    </row>
    <row r="5" spans="1:9" ht="61.5" customHeight="1" x14ac:dyDescent="0.25">
      <c r="A5" s="207" t="s">
        <v>214</v>
      </c>
      <c r="B5" s="207"/>
      <c r="C5" s="207"/>
      <c r="D5" s="207"/>
      <c r="E5" s="207"/>
      <c r="F5" s="207"/>
      <c r="G5" s="207"/>
      <c r="H5" s="207"/>
      <c r="I5" s="207"/>
    </row>
  </sheetData>
  <mergeCells count="3">
    <mergeCell ref="A2:I2"/>
    <mergeCell ref="A4:I4"/>
    <mergeCell ref="A5:I5"/>
  </mergeCells>
  <pageMargins left="0.7" right="0.7" top="0.75" bottom="0.75" header="0.3" footer="0.3"/>
  <pageSetup paperSize="5" fitToHeight="0" orientation="portrait" r:id="rId1"/>
  <headerFooter>
    <oddHeader>&amp;C&amp;"-,Bold"&amp;12&amp;K05+000RIZE Massachusetts&amp;K000000
&amp;11Recovery Coach Impact Estimator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2"/>
  <sheetViews>
    <sheetView showGridLines="0" showRuler="0" view="pageLayout" zoomScaleNormal="100" workbookViewId="0">
      <selection sqref="A1:J1"/>
    </sheetView>
  </sheetViews>
  <sheetFormatPr defaultColWidth="9.140625" defaultRowHeight="15" x14ac:dyDescent="0.25"/>
  <cols>
    <col min="1" max="1" width="6.85546875" style="90" customWidth="1"/>
  </cols>
  <sheetData>
    <row r="1" spans="1:10" s="92" customFormat="1" ht="20.25" x14ac:dyDescent="0.25">
      <c r="A1" s="206" t="s">
        <v>80</v>
      </c>
      <c r="B1" s="206"/>
      <c r="C1" s="206"/>
      <c r="D1" s="206"/>
      <c r="E1" s="206"/>
      <c r="F1" s="206"/>
      <c r="G1" s="206"/>
      <c r="H1" s="206"/>
      <c r="I1" s="206"/>
      <c r="J1" s="206"/>
    </row>
    <row r="2" spans="1:10" ht="77.25" customHeight="1" x14ac:dyDescent="0.25">
      <c r="A2" s="211" t="s">
        <v>226</v>
      </c>
      <c r="B2" s="211"/>
      <c r="C2" s="211"/>
      <c r="D2" s="211"/>
      <c r="E2" s="211"/>
      <c r="F2" s="211"/>
      <c r="G2" s="211"/>
      <c r="H2" s="211"/>
      <c r="I2" s="211"/>
      <c r="J2" s="211"/>
    </row>
    <row r="3" spans="1:10" ht="16.5" x14ac:dyDescent="0.25">
      <c r="A3" s="212" t="s">
        <v>84</v>
      </c>
      <c r="B3" s="212"/>
    </row>
    <row r="4" spans="1:10" x14ac:dyDescent="0.25">
      <c r="A4" s="89" t="s">
        <v>87</v>
      </c>
      <c r="B4" s="214" t="s">
        <v>88</v>
      </c>
      <c r="C4" s="214"/>
      <c r="D4" s="214"/>
      <c r="E4" s="214"/>
      <c r="F4" s="214"/>
      <c r="G4" s="214"/>
      <c r="H4" s="214"/>
      <c r="I4" s="214"/>
      <c r="J4" s="214"/>
    </row>
    <row r="5" spans="1:10" ht="31.5" customHeight="1" x14ac:dyDescent="0.25">
      <c r="A5" s="89" t="s">
        <v>87</v>
      </c>
      <c r="B5" s="214" t="s">
        <v>89</v>
      </c>
      <c r="C5" s="214"/>
      <c r="D5" s="214"/>
      <c r="E5" s="214"/>
      <c r="F5" s="214"/>
      <c r="G5" s="214"/>
      <c r="H5" s="214"/>
      <c r="I5" s="214"/>
      <c r="J5" s="214"/>
    </row>
    <row r="6" spans="1:10" ht="16.5" x14ac:dyDescent="0.25">
      <c r="A6" s="215" t="s">
        <v>85</v>
      </c>
      <c r="B6" s="215"/>
      <c r="C6" s="215"/>
      <c r="D6" s="215"/>
      <c r="E6" s="215"/>
      <c r="F6" s="215"/>
      <c r="G6" s="215"/>
      <c r="H6" s="215"/>
      <c r="I6" s="215"/>
      <c r="J6" s="215"/>
    </row>
    <row r="7" spans="1:10" ht="17.25" customHeight="1" x14ac:dyDescent="0.25">
      <c r="A7" s="213" t="s">
        <v>86</v>
      </c>
      <c r="B7" s="213"/>
      <c r="C7" s="213"/>
      <c r="D7" s="213"/>
      <c r="E7" s="213"/>
      <c r="F7" s="213"/>
      <c r="G7" s="213"/>
    </row>
    <row r="8" spans="1:10" ht="93" customHeight="1" x14ac:dyDescent="0.25">
      <c r="A8" s="104" t="s">
        <v>90</v>
      </c>
      <c r="B8" s="208" t="s">
        <v>217</v>
      </c>
      <c r="C8" s="209"/>
      <c r="D8" s="209"/>
      <c r="E8" s="209"/>
      <c r="F8" s="209"/>
      <c r="G8" s="209"/>
      <c r="H8" s="209"/>
      <c r="I8" s="209"/>
      <c r="J8" s="209"/>
    </row>
    <row r="9" spans="1:10" ht="121.5" customHeight="1" x14ac:dyDescent="0.25">
      <c r="A9" s="104" t="s">
        <v>91</v>
      </c>
      <c r="B9" s="210" t="s">
        <v>227</v>
      </c>
      <c r="C9" s="211"/>
      <c r="D9" s="211"/>
      <c r="E9" s="211"/>
      <c r="F9" s="211"/>
      <c r="G9" s="211"/>
      <c r="H9" s="211"/>
      <c r="I9" s="211"/>
      <c r="J9" s="211"/>
    </row>
    <row r="10" spans="1:10" ht="61.5" customHeight="1" x14ac:dyDescent="0.25">
      <c r="A10" s="104" t="s">
        <v>92</v>
      </c>
      <c r="B10" s="210" t="s">
        <v>233</v>
      </c>
      <c r="C10" s="211"/>
      <c r="D10" s="211"/>
      <c r="E10" s="211"/>
      <c r="F10" s="211"/>
      <c r="G10" s="211"/>
      <c r="H10" s="211"/>
      <c r="I10" s="211"/>
      <c r="J10" s="211"/>
    </row>
    <row r="11" spans="1:10" ht="120" customHeight="1" x14ac:dyDescent="0.25">
      <c r="A11" s="104" t="s">
        <v>93</v>
      </c>
      <c r="B11" s="210" t="s">
        <v>228</v>
      </c>
      <c r="C11" s="211"/>
      <c r="D11" s="211"/>
      <c r="E11" s="211"/>
      <c r="F11" s="211"/>
      <c r="G11" s="211"/>
      <c r="H11" s="211"/>
      <c r="I11" s="211"/>
      <c r="J11" s="211"/>
    </row>
    <row r="12" spans="1:10" ht="90" customHeight="1" x14ac:dyDescent="0.25">
      <c r="A12" s="104" t="s">
        <v>94</v>
      </c>
      <c r="B12" s="210" t="s">
        <v>218</v>
      </c>
      <c r="C12" s="211"/>
      <c r="D12" s="211"/>
      <c r="E12" s="211"/>
      <c r="F12" s="211"/>
      <c r="G12" s="211"/>
      <c r="H12" s="211"/>
      <c r="I12" s="211"/>
      <c r="J12" s="211"/>
    </row>
  </sheetData>
  <mergeCells count="12">
    <mergeCell ref="A1:J1"/>
    <mergeCell ref="A2:J2"/>
    <mergeCell ref="A3:B3"/>
    <mergeCell ref="A7:G7"/>
    <mergeCell ref="B4:J4"/>
    <mergeCell ref="B5:J5"/>
    <mergeCell ref="A6:J6"/>
    <mergeCell ref="B8:J8"/>
    <mergeCell ref="B11:J11"/>
    <mergeCell ref="B12:J12"/>
    <mergeCell ref="B9:J9"/>
    <mergeCell ref="B10:J10"/>
  </mergeCells>
  <pageMargins left="0.7" right="0.7" top="0.75" bottom="0.75" header="0.3" footer="0.3"/>
  <pageSetup paperSize="5" fitToHeight="0" orientation="portrait" r:id="rId1"/>
  <headerFooter>
    <oddHeader>&amp;C&amp;"-,Bold"&amp;12&amp;K05+000RIZE Massachusetts&amp;"-,Regular"&amp;K01+000
&amp;11Recovery Coach Impact Estimator</oddHeader>
  </headerFooter>
  <ignoredErrors>
    <ignoredError sqref="A8:A10 A11:A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3"/>
  <sheetViews>
    <sheetView showGridLines="0" showRuler="0" view="pageLayout" zoomScaleNormal="100" zoomScaleSheetLayoutView="100" workbookViewId="0">
      <selection sqref="A1:D2"/>
    </sheetView>
  </sheetViews>
  <sheetFormatPr defaultRowHeight="15" x14ac:dyDescent="0.25"/>
  <cols>
    <col min="1" max="1" width="30.85546875" customWidth="1"/>
    <col min="2" max="2" width="30.7109375" customWidth="1"/>
    <col min="3" max="3" width="7.7109375" bestFit="1" customWidth="1"/>
    <col min="4" max="4" width="17" style="40" customWidth="1"/>
  </cols>
  <sheetData>
    <row r="1" spans="1:5" s="1" customFormat="1" x14ac:dyDescent="0.25">
      <c r="A1" s="216" t="s">
        <v>222</v>
      </c>
      <c r="B1" s="216"/>
      <c r="C1" s="216"/>
      <c r="D1" s="216"/>
      <c r="E1" s="67"/>
    </row>
    <row r="2" spans="1:5" s="1" customFormat="1" ht="60.75" customHeight="1" x14ac:dyDescent="0.25">
      <c r="A2" s="216"/>
      <c r="B2" s="216"/>
      <c r="C2" s="216"/>
      <c r="D2" s="216"/>
      <c r="E2" s="67"/>
    </row>
    <row r="3" spans="1:5" ht="30.75" thickBot="1" x14ac:dyDescent="0.3">
      <c r="A3" s="93" t="s">
        <v>77</v>
      </c>
      <c r="B3" s="225" t="s">
        <v>2</v>
      </c>
      <c r="C3" s="225"/>
      <c r="D3" s="64" t="s">
        <v>1</v>
      </c>
    </row>
    <row r="4" spans="1:5" ht="16.5" thickTop="1" thickBot="1" x14ac:dyDescent="0.3">
      <c r="A4" s="226" t="s">
        <v>120</v>
      </c>
      <c r="B4" s="227"/>
      <c r="C4" s="227"/>
      <c r="D4" s="228"/>
    </row>
    <row r="5" spans="1:5" ht="17.25" customHeight="1" thickTop="1" x14ac:dyDescent="0.25">
      <c r="A5" s="122" t="s">
        <v>63</v>
      </c>
      <c r="B5" s="106" t="s">
        <v>64</v>
      </c>
      <c r="C5" s="124">
        <v>2080</v>
      </c>
      <c r="D5" s="125">
        <f>C5</f>
        <v>2080</v>
      </c>
    </row>
    <row r="6" spans="1:5" x14ac:dyDescent="0.25">
      <c r="A6" s="229" t="s">
        <v>62</v>
      </c>
      <c r="B6" s="106" t="s">
        <v>57</v>
      </c>
      <c r="C6" s="124">
        <v>13</v>
      </c>
      <c r="D6" s="230">
        <f>(SUM(C6:C8))*8</f>
        <v>232</v>
      </c>
    </row>
    <row r="7" spans="1:5" x14ac:dyDescent="0.25">
      <c r="A7" s="229"/>
      <c r="B7" s="106" t="s">
        <v>56</v>
      </c>
      <c r="C7" s="126">
        <v>10</v>
      </c>
      <c r="D7" s="230"/>
    </row>
    <row r="8" spans="1:5" x14ac:dyDescent="0.25">
      <c r="A8" s="229"/>
      <c r="B8" s="106" t="s">
        <v>58</v>
      </c>
      <c r="C8" s="124">
        <v>6</v>
      </c>
      <c r="D8" s="230"/>
    </row>
    <row r="9" spans="1:5" ht="42" customHeight="1" x14ac:dyDescent="0.25">
      <c r="A9" s="229" t="s">
        <v>0</v>
      </c>
      <c r="B9" s="106" t="s">
        <v>229</v>
      </c>
      <c r="C9" s="124">
        <v>3</v>
      </c>
      <c r="D9" s="231">
        <f>C9*(52-(D6/40))+C10</f>
        <v>178.60000000000002</v>
      </c>
    </row>
    <row r="10" spans="1:5" x14ac:dyDescent="0.25">
      <c r="A10" s="229"/>
      <c r="B10" s="106" t="s">
        <v>65</v>
      </c>
      <c r="C10" s="124">
        <v>40</v>
      </c>
      <c r="D10" s="232"/>
    </row>
    <row r="11" spans="1:5" ht="51" x14ac:dyDescent="0.25">
      <c r="A11" s="123" t="s">
        <v>124</v>
      </c>
      <c r="B11" s="107" t="s">
        <v>155</v>
      </c>
      <c r="C11" s="127">
        <v>40</v>
      </c>
      <c r="D11" s="125">
        <f>C11</f>
        <v>40</v>
      </c>
    </row>
    <row r="12" spans="1:5" ht="15.75" thickBot="1" x14ac:dyDescent="0.3">
      <c r="A12" s="220" t="s">
        <v>130</v>
      </c>
      <c r="B12" s="221"/>
      <c r="C12" s="221"/>
      <c r="D12" s="108">
        <f>D5-D6-D9-D11</f>
        <v>1629.4</v>
      </c>
    </row>
    <row r="13" spans="1:5" ht="16.5" thickTop="1" thickBot="1" x14ac:dyDescent="0.3">
      <c r="A13" s="217" t="s">
        <v>131</v>
      </c>
      <c r="B13" s="218"/>
      <c r="C13" s="218"/>
      <c r="D13" s="219"/>
    </row>
    <row r="14" spans="1:5" ht="26.25" thickTop="1" x14ac:dyDescent="0.25">
      <c r="A14" s="247" t="s">
        <v>126</v>
      </c>
      <c r="B14" s="105" t="s">
        <v>125</v>
      </c>
      <c r="C14" s="128">
        <v>120</v>
      </c>
      <c r="D14" s="243">
        <f>(C14+C15)/60</f>
        <v>3</v>
      </c>
      <c r="E14" s="66"/>
    </row>
    <row r="15" spans="1:5" ht="26.25" thickBot="1" x14ac:dyDescent="0.3">
      <c r="A15" s="248"/>
      <c r="B15" s="109" t="s">
        <v>128</v>
      </c>
      <c r="C15" s="128">
        <v>60</v>
      </c>
      <c r="D15" s="249"/>
      <c r="E15" s="66"/>
    </row>
    <row r="16" spans="1:5" ht="26.25" thickTop="1" x14ac:dyDescent="0.25">
      <c r="A16" s="241" t="s">
        <v>121</v>
      </c>
      <c r="B16" s="109" t="s">
        <v>133</v>
      </c>
      <c r="C16" s="129">
        <v>0.75</v>
      </c>
      <c r="D16" s="243">
        <f>C16*C17*(C18+C19)/60</f>
        <v>4.5</v>
      </c>
      <c r="E16" s="66"/>
    </row>
    <row r="17" spans="1:5" ht="25.5" x14ac:dyDescent="0.25">
      <c r="A17" s="242"/>
      <c r="B17" s="106" t="s">
        <v>132</v>
      </c>
      <c r="C17" s="164">
        <v>6</v>
      </c>
      <c r="D17" s="244"/>
      <c r="E17" s="66"/>
    </row>
    <row r="18" spans="1:5" ht="25.5" x14ac:dyDescent="0.25">
      <c r="A18" s="242"/>
      <c r="B18" s="106" t="s">
        <v>127</v>
      </c>
      <c r="C18" s="128">
        <v>45</v>
      </c>
      <c r="D18" s="244"/>
      <c r="E18" s="66"/>
    </row>
    <row r="19" spans="1:5" ht="25.5" x14ac:dyDescent="0.25">
      <c r="A19" s="242"/>
      <c r="B19" s="115" t="s">
        <v>128</v>
      </c>
      <c r="C19" s="130">
        <v>15</v>
      </c>
      <c r="D19" s="244"/>
      <c r="E19" s="66"/>
    </row>
    <row r="20" spans="1:5" ht="25.5" x14ac:dyDescent="0.25">
      <c r="A20" s="250" t="s">
        <v>122</v>
      </c>
      <c r="B20" s="117" t="s">
        <v>134</v>
      </c>
      <c r="C20" s="131">
        <v>0.25</v>
      </c>
      <c r="D20" s="222">
        <f>(SUM(C22:C24)*C20*C21)/60</f>
        <v>1.5</v>
      </c>
    </row>
    <row r="21" spans="1:5" ht="25.5" x14ac:dyDescent="0.25">
      <c r="A21" s="251"/>
      <c r="B21" s="106" t="s">
        <v>135</v>
      </c>
      <c r="C21" s="164">
        <v>4</v>
      </c>
      <c r="D21" s="223"/>
    </row>
    <row r="22" spans="1:5" ht="25.5" x14ac:dyDescent="0.25">
      <c r="A22" s="251"/>
      <c r="B22" s="106" t="s">
        <v>127</v>
      </c>
      <c r="C22" s="128">
        <v>45</v>
      </c>
      <c r="D22" s="223"/>
    </row>
    <row r="23" spans="1:5" ht="25.5" x14ac:dyDescent="0.25">
      <c r="A23" s="251"/>
      <c r="B23" s="106" t="s">
        <v>119</v>
      </c>
      <c r="C23" s="128">
        <v>30</v>
      </c>
      <c r="D23" s="223"/>
    </row>
    <row r="24" spans="1:5" ht="25.5" x14ac:dyDescent="0.25">
      <c r="A24" s="252"/>
      <c r="B24" s="118" t="s">
        <v>128</v>
      </c>
      <c r="C24" s="132">
        <v>15</v>
      </c>
      <c r="D24" s="224"/>
    </row>
    <row r="25" spans="1:5" ht="25.5" x14ac:dyDescent="0.25">
      <c r="A25" s="253" t="s">
        <v>123</v>
      </c>
      <c r="B25" s="116" t="s">
        <v>136</v>
      </c>
      <c r="C25" s="129">
        <v>0.5</v>
      </c>
      <c r="D25" s="245">
        <f>C25*(C26*C27)/60</f>
        <v>0.625</v>
      </c>
    </row>
    <row r="26" spans="1:5" ht="25.5" x14ac:dyDescent="0.25">
      <c r="A26" s="253"/>
      <c r="B26" s="109" t="s">
        <v>118</v>
      </c>
      <c r="C26" s="163">
        <v>5</v>
      </c>
      <c r="D26" s="245"/>
    </row>
    <row r="27" spans="1:5" ht="25.5" x14ac:dyDescent="0.25">
      <c r="A27" s="254"/>
      <c r="B27" s="110" t="s">
        <v>129</v>
      </c>
      <c r="C27" s="124">
        <v>15</v>
      </c>
      <c r="D27" s="246"/>
    </row>
    <row r="28" spans="1:5" ht="42.6" customHeight="1" x14ac:dyDescent="0.25">
      <c r="A28" s="113" t="s">
        <v>137</v>
      </c>
      <c r="B28" s="114" t="s">
        <v>156</v>
      </c>
      <c r="C28" s="162">
        <v>2</v>
      </c>
      <c r="D28" s="133">
        <f>C28</f>
        <v>2</v>
      </c>
    </row>
    <row r="29" spans="1:5" ht="15.75" thickBot="1" x14ac:dyDescent="0.3">
      <c r="A29" s="220" t="s">
        <v>138</v>
      </c>
      <c r="B29" s="221"/>
      <c r="C29" s="221"/>
      <c r="D29" s="111">
        <f>SUM(D14:D28)</f>
        <v>11.625</v>
      </c>
      <c r="E29" s="66"/>
    </row>
    <row r="30" spans="1:5" ht="16.5" thickTop="1" thickBot="1" x14ac:dyDescent="0.3">
      <c r="A30" s="236" t="s">
        <v>140</v>
      </c>
      <c r="B30" s="237"/>
      <c r="C30" s="237"/>
      <c r="D30" s="238"/>
    </row>
    <row r="31" spans="1:5" s="1" customFormat="1" ht="15.75" thickTop="1" x14ac:dyDescent="0.25">
      <c r="A31" s="233" t="s">
        <v>139</v>
      </c>
      <c r="B31" s="234"/>
      <c r="C31" s="235"/>
      <c r="D31" s="137">
        <f>D12/D29</f>
        <v>140.16344086021508</v>
      </c>
    </row>
    <row r="32" spans="1:5" x14ac:dyDescent="0.25">
      <c r="A32" s="255" t="s">
        <v>201</v>
      </c>
      <c r="B32" s="256"/>
      <c r="C32" s="161">
        <v>3</v>
      </c>
      <c r="D32" s="134"/>
      <c r="E32" s="65"/>
    </row>
    <row r="33" spans="1:4" x14ac:dyDescent="0.25">
      <c r="A33" s="239" t="s">
        <v>141</v>
      </c>
      <c r="B33" s="240"/>
      <c r="C33" s="240"/>
      <c r="D33" s="112">
        <f>C32*D31</f>
        <v>420.49032258064523</v>
      </c>
    </row>
  </sheetData>
  <sheetProtection algorithmName="SHA-512" hashValue="zNNBvOO2651zUMpmIIqEMerbBuZg0uQeuQ3zete31fwEQjhSfL0l1jotYoxERa2UA745Xyv2kcjgDFMgIBYWLg==" saltValue="uZd3/2z3cLyzmSCK4cq0FQ==" spinCount="100000" sheet="1" formatCells="0" formatColumns="0" formatRows="0" insertColumns="0" insertRows="0" insertHyperlinks="0" deleteColumns="0" deleteRows="0"/>
  <mergeCells count="22">
    <mergeCell ref="A31:C31"/>
    <mergeCell ref="A30:D30"/>
    <mergeCell ref="A33:C33"/>
    <mergeCell ref="A12:C12"/>
    <mergeCell ref="A16:A19"/>
    <mergeCell ref="D16:D19"/>
    <mergeCell ref="D25:D27"/>
    <mergeCell ref="A14:A15"/>
    <mergeCell ref="D14:D15"/>
    <mergeCell ref="A20:A24"/>
    <mergeCell ref="A25:A27"/>
    <mergeCell ref="A32:B32"/>
    <mergeCell ref="A1:D2"/>
    <mergeCell ref="A13:D13"/>
    <mergeCell ref="A29:C29"/>
    <mergeCell ref="D20:D24"/>
    <mergeCell ref="B3:C3"/>
    <mergeCell ref="A4:D4"/>
    <mergeCell ref="A6:A8"/>
    <mergeCell ref="D6:D8"/>
    <mergeCell ref="A9:A10"/>
    <mergeCell ref="D9:D10"/>
  </mergeCells>
  <dataValidations count="16">
    <dataValidation type="whole" allowBlank="1" showInputMessage="1" showErrorMessage="1" error="Must enter a whole number between 0-30." sqref="C8" xr:uid="{00000000-0002-0000-0400-000000000000}">
      <formula1>0</formula1>
      <formula2>30</formula2>
    </dataValidation>
    <dataValidation type="whole" allowBlank="1" showInputMessage="1" showErrorMessage="1" error="Must enter a number between 0-40." sqref="C6:C7" xr:uid="{00000000-0002-0000-0400-000001000000}">
      <formula1>0</formula1>
      <formula2>40</formula2>
    </dataValidation>
    <dataValidation type="whole" allowBlank="1" showInputMessage="1" showErrorMessage="1" error="Must enter a number between 0-15." sqref="C26" xr:uid="{00000000-0002-0000-0400-000002000000}">
      <formula1>0</formula1>
      <formula2>5000</formula2>
    </dataValidation>
    <dataValidation type="whole" allowBlank="1" showInputMessage="1" showErrorMessage="1" error="Must enter a whole number between 0-10." sqref="C33" xr:uid="{00000000-0002-0000-0400-000003000000}">
      <formula1>0</formula1>
      <formula2>10</formula2>
    </dataValidation>
    <dataValidation type="decimal" allowBlank="1" showInputMessage="1" showErrorMessage="1" error="Must enter a number between 0-10." sqref="C9" xr:uid="{00000000-0002-0000-0400-000004000000}">
      <formula1>0</formula1>
      <formula2>10</formula2>
    </dataValidation>
    <dataValidation type="decimal" allowBlank="1" showInputMessage="1" showErrorMessage="1" error="Must enter a whole number between 0-100." sqref="C10:C11" xr:uid="{00000000-0002-0000-0400-000005000000}">
      <formula1>0</formula1>
      <formula2>100</formula2>
    </dataValidation>
    <dataValidation type="decimal" allowBlank="1" showInputMessage="1" showErrorMessage="1" error="Must be a number between 0-20." sqref="C32" xr:uid="{00000000-0002-0000-0400-000006000000}">
      <formula1>0</formula1>
      <formula2>20</formula2>
    </dataValidation>
    <dataValidation type="decimal" allowBlank="1" showInputMessage="1" showErrorMessage="1" error="Must enter a number between 0-90." sqref="C27:C28" xr:uid="{00000000-0002-0000-0400-000007000000}">
      <formula1>0</formula1>
      <formula2>90</formula2>
    </dataValidation>
    <dataValidation type="whole" allowBlank="1" showInputMessage="1" showErrorMessage="1" error="Must enter a whole number between 0-100." sqref="C15 C19 C23:C24" xr:uid="{00000000-0002-0000-0400-000008000000}">
      <formula1>0</formula1>
      <formula2>100</formula2>
    </dataValidation>
    <dataValidation type="decimal" allowBlank="1" showInputMessage="1" showErrorMessage="1" error="Must enter a number between 0-60." sqref="C14 C18 C22" xr:uid="{00000000-0002-0000-0400-000009000000}">
      <formula1>0</formula1>
      <formula2>500</formula2>
    </dataValidation>
    <dataValidation type="decimal" allowBlank="1" showInputMessage="1" showErrorMessage="1" error="Must enter a number between 0-60." sqref="C15 C19 C23:C24" xr:uid="{00000000-0002-0000-0400-00000A000000}">
      <formula1>0</formula1>
      <formula2>120</formula2>
    </dataValidation>
    <dataValidation type="whole" allowBlank="1" showInputMessage="1" showErrorMessage="1" error="Must enter a whole number between 0-100." sqref="C14 C18 C22" xr:uid="{00000000-0002-0000-0400-00000B000000}">
      <formula1>0</formula1>
      <formula2>500</formula2>
    </dataValidation>
    <dataValidation type="decimal" allowBlank="1" showInputMessage="1" showErrorMessage="1" error="Must enter a number between 0-60." sqref="C17 C21" xr:uid="{00000000-0002-0000-0400-00000C000000}">
      <formula1>0</formula1>
      <formula2>1000</formula2>
    </dataValidation>
    <dataValidation type="whole" allowBlank="1" showInputMessage="1" showErrorMessage="1" error="Must enter a whole number between 0-100." sqref="C17 C21" xr:uid="{00000000-0002-0000-0400-00000D000000}">
      <formula1>0</formula1>
      <formula2>2000</formula2>
    </dataValidation>
    <dataValidation type="decimal" allowBlank="1" showInputMessage="1" showErrorMessage="1" error="Must enter a whole number between 0-100." sqref="C16 C20 C25" xr:uid="{00000000-0002-0000-0400-00000E000000}">
      <formula1>0</formula1>
      <formula2>1</formula2>
    </dataValidation>
    <dataValidation type="decimal" allowBlank="1" showInputMessage="1" showErrorMessage="1" error="Must enter a number between 0-60." sqref="C16 C20 C25" xr:uid="{00000000-0002-0000-0400-00000F000000}">
      <formula1>0</formula1>
      <formula2>100</formula2>
    </dataValidation>
  </dataValidations>
  <printOptions horizontalCentered="1"/>
  <pageMargins left="0.7" right="0.7" top="0.75" bottom="0.75" header="0.3" footer="0.3"/>
  <pageSetup paperSize="5" fitToHeight="0" orientation="portrait" r:id="rId1"/>
  <headerFooter>
    <oddHeader>&amp;C&amp;"-,Bold"&amp;14Table 1: Caseload</oddHeader>
  </headerFooter>
  <ignoredErrors>
    <ignoredError sqref="D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56"/>
  <sheetViews>
    <sheetView showGridLines="0" showRuler="0" view="pageLayout" zoomScaleNormal="100" workbookViewId="0">
      <selection sqref="A1:E1"/>
    </sheetView>
  </sheetViews>
  <sheetFormatPr defaultColWidth="9.140625" defaultRowHeight="15" x14ac:dyDescent="0.25"/>
  <cols>
    <col min="1" max="1" width="18.28515625" style="2" bestFit="1" customWidth="1"/>
    <col min="2" max="2" width="20.28515625" style="2" customWidth="1"/>
    <col min="3" max="3" width="26.7109375" style="2" customWidth="1"/>
    <col min="4" max="4" width="10.7109375" style="3" bestFit="1" customWidth="1"/>
    <col min="5" max="5" width="12.28515625" style="3" bestFit="1" customWidth="1"/>
    <col min="6" max="16384" width="9.140625" style="2"/>
  </cols>
  <sheetData>
    <row r="1" spans="1:5" ht="46.5" customHeight="1" x14ac:dyDescent="0.25">
      <c r="A1" s="216" t="s">
        <v>223</v>
      </c>
      <c r="B1" s="211"/>
      <c r="C1" s="211"/>
      <c r="D1" s="211"/>
      <c r="E1" s="211"/>
    </row>
    <row r="2" spans="1:5" x14ac:dyDescent="0.25">
      <c r="A2" s="22" t="s">
        <v>39</v>
      </c>
      <c r="B2" s="280" t="s">
        <v>38</v>
      </c>
      <c r="C2" s="280"/>
      <c r="D2" s="280"/>
      <c r="E2" s="23" t="s">
        <v>37</v>
      </c>
    </row>
    <row r="3" spans="1:5" ht="15" customHeight="1" x14ac:dyDescent="0.25">
      <c r="A3" s="278" t="s">
        <v>197</v>
      </c>
      <c r="B3" s="279"/>
      <c r="C3" s="279"/>
      <c r="D3" s="279"/>
      <c r="E3" s="13">
        <f>Caseload!D33</f>
        <v>420.49032258064523</v>
      </c>
    </row>
    <row r="4" spans="1:5" ht="15.75" thickBot="1" x14ac:dyDescent="0.3">
      <c r="A4" s="278" t="s">
        <v>198</v>
      </c>
      <c r="B4" s="279"/>
      <c r="C4" s="279"/>
      <c r="D4" s="45"/>
      <c r="E4" s="46">
        <f>Caseload!C32</f>
        <v>3</v>
      </c>
    </row>
    <row r="5" spans="1:5" ht="15.75" customHeight="1" thickBot="1" x14ac:dyDescent="0.3">
      <c r="A5" s="283" t="s">
        <v>53</v>
      </c>
      <c r="B5" s="284"/>
      <c r="C5" s="284"/>
      <c r="D5" s="284"/>
      <c r="E5" s="285"/>
    </row>
    <row r="6" spans="1:5" x14ac:dyDescent="0.25">
      <c r="A6" s="287" t="s">
        <v>36</v>
      </c>
      <c r="B6" s="288"/>
      <c r="C6" s="288"/>
      <c r="D6" s="288"/>
      <c r="E6" s="289"/>
    </row>
    <row r="7" spans="1:5" x14ac:dyDescent="0.25">
      <c r="A7" s="263" t="s">
        <v>52</v>
      </c>
      <c r="B7" s="26"/>
      <c r="C7" s="27" t="s">
        <v>35</v>
      </c>
      <c r="D7" s="27" t="s">
        <v>34</v>
      </c>
      <c r="E7" s="14" t="s">
        <v>33</v>
      </c>
    </row>
    <row r="8" spans="1:5" ht="17.25" x14ac:dyDescent="0.25">
      <c r="A8" s="263"/>
      <c r="B8" s="74" t="s">
        <v>142</v>
      </c>
      <c r="C8" s="177">
        <f>15.42*40*52</f>
        <v>32073.599999999999</v>
      </c>
      <c r="D8" s="120">
        <f>E4</f>
        <v>3</v>
      </c>
      <c r="E8" s="15">
        <f>D8*C8</f>
        <v>96220.799999999988</v>
      </c>
    </row>
    <row r="9" spans="1:5" ht="17.25" x14ac:dyDescent="0.25">
      <c r="A9" s="263"/>
      <c r="B9" s="74" t="s">
        <v>143</v>
      </c>
      <c r="C9" s="177">
        <v>52750</v>
      </c>
      <c r="D9" s="121">
        <f>D8*0.1</f>
        <v>0.30000000000000004</v>
      </c>
      <c r="E9" s="15">
        <f>D9*C9</f>
        <v>15825.000000000002</v>
      </c>
    </row>
    <row r="10" spans="1:5" s="94" customFormat="1" x14ac:dyDescent="0.25">
      <c r="A10" s="263"/>
      <c r="B10" s="95" t="s">
        <v>96</v>
      </c>
      <c r="C10" s="27" t="s">
        <v>35</v>
      </c>
      <c r="D10" s="27" t="s">
        <v>34</v>
      </c>
      <c r="E10" s="15"/>
    </row>
    <row r="11" spans="1:5" s="94" customFormat="1" x14ac:dyDescent="0.25">
      <c r="A11" s="263"/>
      <c r="B11" s="158" t="s">
        <v>144</v>
      </c>
      <c r="C11" s="177">
        <v>45000</v>
      </c>
      <c r="D11" s="119">
        <v>0.25</v>
      </c>
      <c r="E11" s="15">
        <f>D11*C11</f>
        <v>11250</v>
      </c>
    </row>
    <row r="12" spans="1:5" s="94" customFormat="1" x14ac:dyDescent="0.25">
      <c r="A12" s="263"/>
      <c r="B12" s="159" t="s">
        <v>49</v>
      </c>
      <c r="C12" s="177">
        <v>0</v>
      </c>
      <c r="D12" s="96"/>
      <c r="E12" s="15">
        <f t="shared" ref="E12:E13" si="0">D12*C12</f>
        <v>0</v>
      </c>
    </row>
    <row r="13" spans="1:5" s="94" customFormat="1" x14ac:dyDescent="0.25">
      <c r="A13" s="263"/>
      <c r="B13" s="159" t="s">
        <v>49</v>
      </c>
      <c r="C13" s="177">
        <v>0</v>
      </c>
      <c r="D13" s="96"/>
      <c r="E13" s="15">
        <f t="shared" si="0"/>
        <v>0</v>
      </c>
    </row>
    <row r="14" spans="1:5" x14ac:dyDescent="0.25">
      <c r="A14" s="263"/>
      <c r="B14" s="295" t="s">
        <v>32</v>
      </c>
      <c r="C14" s="296"/>
      <c r="D14" s="12">
        <f>SUM(D8:D9)</f>
        <v>3.3</v>
      </c>
      <c r="E14" s="16">
        <f>SUM(E8:E13)</f>
        <v>123295.79999999999</v>
      </c>
    </row>
    <row r="15" spans="1:5" ht="12" customHeight="1" x14ac:dyDescent="0.25">
      <c r="A15" s="263" t="s">
        <v>30</v>
      </c>
      <c r="B15" s="88" t="s">
        <v>31</v>
      </c>
      <c r="C15" s="24"/>
      <c r="D15" s="25"/>
      <c r="E15" s="16"/>
    </row>
    <row r="16" spans="1:5" x14ac:dyDescent="0.25">
      <c r="A16" s="263"/>
      <c r="B16" s="59">
        <v>0.32</v>
      </c>
      <c r="C16" s="24"/>
      <c r="D16" s="25"/>
      <c r="E16" s="15">
        <f>E14*B16</f>
        <v>39454.655999999995</v>
      </c>
    </row>
    <row r="17" spans="1:5" ht="15.75" customHeight="1" thickBot="1" x14ac:dyDescent="0.3">
      <c r="A17" s="294"/>
      <c r="B17" s="297" t="s">
        <v>29</v>
      </c>
      <c r="C17" s="275"/>
      <c r="D17" s="275"/>
      <c r="E17" s="17">
        <f>+E14+E16</f>
        <v>162750.45599999998</v>
      </c>
    </row>
    <row r="18" spans="1:5" ht="15.75" thickTop="1" x14ac:dyDescent="0.25">
      <c r="A18" s="257" t="s">
        <v>28</v>
      </c>
      <c r="B18" s="258"/>
      <c r="C18" s="258"/>
      <c r="D18" s="258"/>
      <c r="E18" s="259"/>
    </row>
    <row r="19" spans="1:5" x14ac:dyDescent="0.25">
      <c r="A19" s="41"/>
      <c r="B19" s="39" t="s">
        <v>27</v>
      </c>
      <c r="C19" s="39" t="s">
        <v>26</v>
      </c>
      <c r="D19" s="39" t="s">
        <v>25</v>
      </c>
      <c r="E19" s="15"/>
    </row>
    <row r="20" spans="1:5" x14ac:dyDescent="0.25">
      <c r="A20" s="47" t="s">
        <v>24</v>
      </c>
      <c r="B20" s="60">
        <v>0.53500000000000003</v>
      </c>
      <c r="C20" s="61">
        <v>325</v>
      </c>
      <c r="D20" s="73">
        <f>C20*12</f>
        <v>3900</v>
      </c>
      <c r="E20" s="15">
        <f>D20*B20*E4</f>
        <v>6259.5</v>
      </c>
    </row>
    <row r="21" spans="1:5" x14ac:dyDescent="0.25">
      <c r="A21" s="42"/>
      <c r="B21" s="43" t="s">
        <v>23</v>
      </c>
      <c r="C21" s="44" t="s">
        <v>22</v>
      </c>
      <c r="D21" s="28"/>
      <c r="E21" s="15"/>
    </row>
    <row r="22" spans="1:5" x14ac:dyDescent="0.25">
      <c r="A22" s="48" t="s">
        <v>21</v>
      </c>
      <c r="B22" s="62">
        <v>5</v>
      </c>
      <c r="C22" s="61">
        <v>10</v>
      </c>
      <c r="D22" s="28"/>
      <c r="E22" s="15">
        <f>C22*B22*E4</f>
        <v>150</v>
      </c>
    </row>
    <row r="23" spans="1:5" x14ac:dyDescent="0.25">
      <c r="A23" s="48" t="s">
        <v>20</v>
      </c>
      <c r="B23" s="62">
        <v>10</v>
      </c>
      <c r="C23" s="61">
        <v>8</v>
      </c>
      <c r="D23" s="28"/>
      <c r="E23" s="15">
        <f>C23*B23*E4</f>
        <v>240</v>
      </c>
    </row>
    <row r="24" spans="1:5" x14ac:dyDescent="0.25">
      <c r="A24" s="270"/>
      <c r="B24" s="271"/>
      <c r="C24" s="265" t="s">
        <v>19</v>
      </c>
      <c r="D24" s="265"/>
      <c r="E24" s="16">
        <f>SUM(E20:E23)</f>
        <v>6649.5</v>
      </c>
    </row>
    <row r="25" spans="1:5" ht="10.15" customHeight="1" thickBot="1" x14ac:dyDescent="0.3">
      <c r="A25" s="281"/>
      <c r="B25" s="282"/>
      <c r="C25" s="282"/>
      <c r="D25" s="282"/>
      <c r="E25" s="18"/>
    </row>
    <row r="26" spans="1:5" ht="15.75" thickTop="1" x14ac:dyDescent="0.25">
      <c r="A26" s="260" t="s">
        <v>18</v>
      </c>
      <c r="B26" s="261"/>
      <c r="C26" s="261"/>
      <c r="D26" s="261"/>
      <c r="E26" s="262"/>
    </row>
    <row r="27" spans="1:5" x14ac:dyDescent="0.25">
      <c r="A27" s="49" t="s">
        <v>17</v>
      </c>
      <c r="B27" s="286" t="s">
        <v>59</v>
      </c>
      <c r="C27" s="286"/>
      <c r="D27" s="178">
        <v>100</v>
      </c>
      <c r="E27" s="179">
        <f>D27*E4</f>
        <v>300</v>
      </c>
    </row>
    <row r="28" spans="1:5" x14ac:dyDescent="0.25">
      <c r="A28" s="49" t="s">
        <v>16</v>
      </c>
      <c r="B28" s="298" t="s">
        <v>15</v>
      </c>
      <c r="C28" s="298"/>
      <c r="D28" s="178">
        <v>450</v>
      </c>
      <c r="E28" s="179">
        <f>D28*E4</f>
        <v>1350</v>
      </c>
    </row>
    <row r="29" spans="1:5" s="8" customFormat="1" x14ac:dyDescent="0.25">
      <c r="A29" s="49" t="s">
        <v>14</v>
      </c>
      <c r="B29" s="298" t="s">
        <v>13</v>
      </c>
      <c r="C29" s="298"/>
      <c r="D29" s="178">
        <v>50</v>
      </c>
      <c r="E29" s="179">
        <f>D29*12*E4</f>
        <v>1800</v>
      </c>
    </row>
    <row r="30" spans="1:5" s="8" customFormat="1" ht="15.75" thickBot="1" x14ac:dyDescent="0.3">
      <c r="A30" s="274" t="s">
        <v>12</v>
      </c>
      <c r="B30" s="275"/>
      <c r="C30" s="275"/>
      <c r="D30" s="275"/>
      <c r="E30" s="180">
        <f>SUM(E27:E29)</f>
        <v>3450</v>
      </c>
    </row>
    <row r="31" spans="1:5" s="8" customFormat="1" ht="15.75" thickTop="1" x14ac:dyDescent="0.25">
      <c r="A31" s="260" t="s">
        <v>11</v>
      </c>
      <c r="B31" s="261"/>
      <c r="C31" s="261"/>
      <c r="D31" s="261"/>
      <c r="E31" s="262"/>
    </row>
    <row r="32" spans="1:5" s="8" customFormat="1" x14ac:dyDescent="0.25">
      <c r="A32" s="299" t="s">
        <v>10</v>
      </c>
      <c r="B32" s="264" t="s">
        <v>66</v>
      </c>
      <c r="C32" s="264"/>
      <c r="D32" s="181">
        <v>400</v>
      </c>
      <c r="E32" s="182">
        <f>D32*E4</f>
        <v>1200</v>
      </c>
    </row>
    <row r="33" spans="1:5" s="8" customFormat="1" x14ac:dyDescent="0.25">
      <c r="A33" s="299"/>
      <c r="B33" s="264" t="s">
        <v>71</v>
      </c>
      <c r="C33" s="264"/>
      <c r="D33" s="181">
        <v>200</v>
      </c>
      <c r="E33" s="182">
        <f>D33*E4</f>
        <v>600</v>
      </c>
    </row>
    <row r="34" spans="1:5" s="8" customFormat="1" x14ac:dyDescent="0.25">
      <c r="A34" s="47" t="s">
        <v>9</v>
      </c>
      <c r="B34" s="264" t="s">
        <v>212</v>
      </c>
      <c r="C34" s="264"/>
      <c r="D34" s="181">
        <v>100</v>
      </c>
      <c r="E34" s="182">
        <f>D34*E4</f>
        <v>300</v>
      </c>
    </row>
    <row r="35" spans="1:5" s="8" customFormat="1" x14ac:dyDescent="0.25">
      <c r="A35" s="268" t="s">
        <v>8</v>
      </c>
      <c r="B35" s="265"/>
      <c r="C35" s="265"/>
      <c r="D35" s="265"/>
      <c r="E35" s="183">
        <f>SUM(E32:E34)</f>
        <v>2100</v>
      </c>
    </row>
    <row r="36" spans="1:5" s="8" customFormat="1" x14ac:dyDescent="0.25">
      <c r="A36" s="29"/>
      <c r="B36" s="38" t="s">
        <v>60</v>
      </c>
      <c r="C36" s="30"/>
      <c r="D36" s="30"/>
      <c r="E36" s="32"/>
    </row>
    <row r="37" spans="1:5" s="8" customFormat="1" ht="18" thickBot="1" x14ac:dyDescent="0.3">
      <c r="A37" s="47" t="s">
        <v>146</v>
      </c>
      <c r="B37" s="184">
        <v>5000</v>
      </c>
      <c r="C37" s="10"/>
      <c r="D37" s="11"/>
      <c r="E37" s="33">
        <f>B37*D14</f>
        <v>16500</v>
      </c>
    </row>
    <row r="38" spans="1:5" s="8" customFormat="1" ht="15.75" thickTop="1" x14ac:dyDescent="0.25">
      <c r="A38" s="260" t="s">
        <v>75</v>
      </c>
      <c r="B38" s="261"/>
      <c r="C38" s="261"/>
      <c r="D38" s="261"/>
      <c r="E38" s="183">
        <f>E17+E24+E30+E35+E37</f>
        <v>191449.95599999998</v>
      </c>
    </row>
    <row r="39" spans="1:5" s="8" customFormat="1" x14ac:dyDescent="0.2">
      <c r="A39" s="293" t="s">
        <v>69</v>
      </c>
      <c r="B39" s="291" t="s">
        <v>49</v>
      </c>
      <c r="C39" s="292"/>
      <c r="D39" s="72"/>
      <c r="E39" s="181">
        <v>0</v>
      </c>
    </row>
    <row r="40" spans="1:5" s="8" customFormat="1" x14ac:dyDescent="0.2">
      <c r="A40" s="293"/>
      <c r="B40" s="291" t="s">
        <v>49</v>
      </c>
      <c r="C40" s="292"/>
      <c r="D40" s="72"/>
      <c r="E40" s="181">
        <v>0</v>
      </c>
    </row>
    <row r="41" spans="1:5" s="8" customFormat="1" x14ac:dyDescent="0.2">
      <c r="A41" s="293"/>
      <c r="B41" s="291" t="s">
        <v>49</v>
      </c>
      <c r="C41" s="292"/>
      <c r="D41" s="72"/>
      <c r="E41" s="181">
        <v>0</v>
      </c>
    </row>
    <row r="42" spans="1:5" s="8" customFormat="1" x14ac:dyDescent="0.25">
      <c r="A42" s="268" t="s">
        <v>61</v>
      </c>
      <c r="B42" s="265"/>
      <c r="C42" s="6"/>
      <c r="D42" s="5"/>
      <c r="E42" s="32"/>
    </row>
    <row r="43" spans="1:5" s="8" customFormat="1" ht="18" thickBot="1" x14ac:dyDescent="0.3">
      <c r="A43" s="20" t="s">
        <v>152</v>
      </c>
      <c r="B43" s="63">
        <v>0.12</v>
      </c>
      <c r="C43" s="10"/>
      <c r="D43" s="11"/>
      <c r="E43" s="33">
        <f>E38*B43</f>
        <v>22973.994719999995</v>
      </c>
    </row>
    <row r="44" spans="1:5" s="8" customFormat="1" ht="16.5" thickTop="1" thickBot="1" x14ac:dyDescent="0.3">
      <c r="A44" s="266" t="s">
        <v>7</v>
      </c>
      <c r="B44" s="267"/>
      <c r="C44" s="267"/>
      <c r="D44" s="267"/>
      <c r="E44" s="185">
        <f>SUM(E38:E43)</f>
        <v>214423.95071999996</v>
      </c>
    </row>
    <row r="45" spans="1:5" ht="15" customHeight="1" thickBot="1" x14ac:dyDescent="0.3">
      <c r="A45" s="283" t="s">
        <v>54</v>
      </c>
      <c r="B45" s="284"/>
      <c r="C45" s="284"/>
      <c r="D45" s="284"/>
      <c r="E45" s="285"/>
    </row>
    <row r="46" spans="1:5" x14ac:dyDescent="0.25">
      <c r="A46" s="19"/>
      <c r="B46" s="272" t="s">
        <v>6</v>
      </c>
      <c r="C46" s="272"/>
      <c r="D46" s="272"/>
      <c r="E46" s="34">
        <f>E44/E3</f>
        <v>509.9378967963666</v>
      </c>
    </row>
    <row r="47" spans="1:5" ht="15.75" customHeight="1" x14ac:dyDescent="0.25">
      <c r="A47" s="276" t="s">
        <v>5</v>
      </c>
      <c r="B47" s="277"/>
      <c r="C47" s="4" t="s">
        <v>150</v>
      </c>
      <c r="D47" s="81">
        <v>3.3000000000000002E-2</v>
      </c>
      <c r="E47" s="183">
        <f>(E44-E28-E32)+((D47)*(E44-E28-E32))</f>
        <v>218865.79109375997</v>
      </c>
    </row>
    <row r="48" spans="1:5" ht="15.75" customHeight="1" x14ac:dyDescent="0.25">
      <c r="A48" s="276"/>
      <c r="B48" s="277"/>
      <c r="C48" s="4" t="s">
        <v>151</v>
      </c>
      <c r="D48" s="81">
        <v>3.3000000000000002E-2</v>
      </c>
      <c r="E48" s="183">
        <f>(E47*D48)+E47</f>
        <v>226088.36219985405</v>
      </c>
    </row>
    <row r="49" spans="1:5" x14ac:dyDescent="0.25">
      <c r="A49" s="21"/>
      <c r="B49" s="273" t="s">
        <v>196</v>
      </c>
      <c r="C49" s="273"/>
      <c r="D49" s="273"/>
      <c r="E49" s="186">
        <f>E44+E47+E48</f>
        <v>659378.10401361389</v>
      </c>
    </row>
    <row r="50" spans="1:5" x14ac:dyDescent="0.25">
      <c r="A50" s="8"/>
      <c r="B50" s="8"/>
      <c r="C50" s="8"/>
      <c r="D50" s="9"/>
      <c r="E50" s="9"/>
    </row>
    <row r="51" spans="1:5" ht="36.75" customHeight="1" x14ac:dyDescent="0.25">
      <c r="A51" s="269" t="s">
        <v>154</v>
      </c>
      <c r="B51" s="269"/>
      <c r="C51" s="269"/>
      <c r="D51" s="269"/>
      <c r="E51" s="269"/>
    </row>
    <row r="52" spans="1:5" x14ac:dyDescent="0.25">
      <c r="A52" s="290" t="s">
        <v>145</v>
      </c>
      <c r="B52" s="290"/>
      <c r="C52" s="290"/>
      <c r="D52" s="290"/>
      <c r="E52" s="290"/>
    </row>
    <row r="53" spans="1:5" ht="25.5" customHeight="1" x14ac:dyDescent="0.25">
      <c r="A53" s="269" t="s">
        <v>230</v>
      </c>
      <c r="B53" s="269"/>
      <c r="C53" s="269"/>
      <c r="D53" s="269"/>
      <c r="E53" s="269"/>
    </row>
    <row r="54" spans="1:5" ht="24.75" customHeight="1" x14ac:dyDescent="0.25">
      <c r="A54" s="269" t="s">
        <v>147</v>
      </c>
      <c r="B54" s="269"/>
      <c r="C54" s="269"/>
      <c r="D54" s="269"/>
      <c r="E54" s="269"/>
    </row>
    <row r="55" spans="1:5" ht="36" customHeight="1" x14ac:dyDescent="0.25">
      <c r="A55" s="269" t="s">
        <v>148</v>
      </c>
      <c r="B55" s="269"/>
      <c r="C55" s="269"/>
      <c r="D55" s="269"/>
      <c r="E55" s="269"/>
    </row>
    <row r="56" spans="1:5" ht="37.5" customHeight="1" x14ac:dyDescent="0.25">
      <c r="A56" s="269" t="s">
        <v>149</v>
      </c>
      <c r="B56" s="269"/>
      <c r="C56" s="269"/>
      <c r="D56" s="269"/>
      <c r="E56" s="269"/>
    </row>
  </sheetData>
  <sheetProtection algorithmName="SHA-512" hashValue="iCZ0be33wugtBmxS1SLN+4gqxndwneCma+ETMNgVz5trSuGABWg/aa3UcsVYWPDQyjkZH1wA+OlnnedVrh75Dg==" saltValue="E23unx47BWfMXfydn0qVhw==" spinCount="100000" sheet="1" formatCells="0" formatColumns="0" formatRows="0" insertColumns="0" insertRows="0" insertHyperlinks="0" deleteColumns="0" deleteRows="0"/>
  <dataConsolidate/>
  <mergeCells count="42">
    <mergeCell ref="A6:E6"/>
    <mergeCell ref="A55:E55"/>
    <mergeCell ref="A52:E52"/>
    <mergeCell ref="B39:C39"/>
    <mergeCell ref="B40:C40"/>
    <mergeCell ref="B41:C41"/>
    <mergeCell ref="A39:A41"/>
    <mergeCell ref="A53:E53"/>
    <mergeCell ref="A54:E54"/>
    <mergeCell ref="A15:A17"/>
    <mergeCell ref="B14:C14"/>
    <mergeCell ref="B17:D17"/>
    <mergeCell ref="B28:C28"/>
    <mergeCell ref="B29:C29"/>
    <mergeCell ref="A32:A33"/>
    <mergeCell ref="B33:C33"/>
    <mergeCell ref="A1:E1"/>
    <mergeCell ref="A56:E56"/>
    <mergeCell ref="A51:E51"/>
    <mergeCell ref="A24:B24"/>
    <mergeCell ref="B46:D46"/>
    <mergeCell ref="B49:D49"/>
    <mergeCell ref="A30:D30"/>
    <mergeCell ref="A47:B48"/>
    <mergeCell ref="A4:C4"/>
    <mergeCell ref="A3:D3"/>
    <mergeCell ref="B2:D2"/>
    <mergeCell ref="A25:D25"/>
    <mergeCell ref="B34:C34"/>
    <mergeCell ref="A5:E5"/>
    <mergeCell ref="A45:E45"/>
    <mergeCell ref="B27:C27"/>
    <mergeCell ref="A38:D38"/>
    <mergeCell ref="A44:D44"/>
    <mergeCell ref="A42:B42"/>
    <mergeCell ref="A35:D35"/>
    <mergeCell ref="A31:E31"/>
    <mergeCell ref="A18:E18"/>
    <mergeCell ref="A26:E26"/>
    <mergeCell ref="A7:A14"/>
    <mergeCell ref="B32:C32"/>
    <mergeCell ref="C24:D24"/>
  </mergeCells>
  <dataValidations count="9">
    <dataValidation allowBlank="1" showInputMessage="1" sqref="C8:D9 C11:D13" xr:uid="{00000000-0002-0000-0500-000000000000}"/>
    <dataValidation type="decimal" allowBlank="1" showInputMessage="1" showErrorMessage="1" error="Must insert a dollar value between 0 and 1000." sqref="D27" xr:uid="{00000000-0002-0000-0500-000001000000}">
      <formula1>0</formula1>
      <formula2>1000</formula2>
    </dataValidation>
    <dataValidation type="decimal" allowBlank="1" showInputMessage="1" showErrorMessage="1" error="Must insert a dollar value between 0 and 3000." sqref="D28" xr:uid="{00000000-0002-0000-0500-000002000000}">
      <formula1>0</formula1>
      <formula2>3000</formula2>
    </dataValidation>
    <dataValidation type="decimal" allowBlank="1" showInputMessage="1" showErrorMessage="1" error="Must insert a dollar value between 0 and 500." sqref="D29" xr:uid="{00000000-0002-0000-0500-000003000000}">
      <formula1>0</formula1>
      <formula2>500</formula2>
    </dataValidation>
    <dataValidation type="decimal" allowBlank="1" showInputMessage="1" showErrorMessage="1" error="Must enter a dollar value between 0 and 10000." sqref="D32" xr:uid="{00000000-0002-0000-0500-000004000000}">
      <formula1>0</formula1>
      <formula2>10000</formula2>
    </dataValidation>
    <dataValidation type="decimal" allowBlank="1" showInputMessage="1" showErrorMessage="1" error="Must enter a dollar value between 0 and 500." sqref="D33" xr:uid="{00000000-0002-0000-0500-000005000000}">
      <formula1>0</formula1>
      <formula2>500</formula2>
    </dataValidation>
    <dataValidation type="decimal" allowBlank="1" showInputMessage="1" showErrorMessage="1" error="Must be a number between 0-1000." sqref="C20 D34" xr:uid="{00000000-0002-0000-0500-000006000000}">
      <formula1>0</formula1>
      <formula2>1000</formula2>
    </dataValidation>
    <dataValidation type="decimal" allowBlank="1" showInputMessage="1" showErrorMessage="1" error="Must be a number between 0-50000." sqref="B37" xr:uid="{00000000-0002-0000-0500-000007000000}">
      <formula1>0</formula1>
      <formula2>50000</formula2>
    </dataValidation>
    <dataValidation type="whole" allowBlank="1" showInputMessage="1" showErrorMessage="1" error="Must be a percentage between 0-100." sqref="B43" xr:uid="{00000000-0002-0000-0500-000008000000}">
      <formula1>0</formula1>
      <formula2>100</formula2>
    </dataValidation>
  </dataValidations>
  <hyperlinks>
    <hyperlink ref="A52" r:id="rId1" xr:uid="{00000000-0004-0000-0500-000000000000}"/>
  </hyperlinks>
  <printOptions horizontalCentered="1"/>
  <pageMargins left="0.7" right="0.7" top="0.75" bottom="0.75" header="0.3" footer="0.3"/>
  <pageSetup paperSize="5" scale="95" orientation="portrait" r:id="rId2"/>
  <headerFooter>
    <oddHeader>&amp;C&amp;"-,Bold"&amp;14Table 2: Budget</oddHeader>
  </headerFooter>
  <ignoredErrors>
    <ignoredError sqref="D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EV155"/>
  <sheetViews>
    <sheetView showGridLines="0" showRuler="0" view="pageLayout" zoomScaleNormal="100" workbookViewId="0">
      <selection sqref="A1:F1"/>
    </sheetView>
  </sheetViews>
  <sheetFormatPr defaultColWidth="10.140625" defaultRowHeight="15" x14ac:dyDescent="0.25"/>
  <cols>
    <col min="1" max="1" width="14" style="138" customWidth="1"/>
    <col min="2" max="2" width="29" style="138" customWidth="1"/>
    <col min="3" max="3" width="17.85546875" style="138" customWidth="1"/>
    <col min="4" max="4" width="19.28515625" style="138" customWidth="1"/>
    <col min="5" max="5" width="18.7109375" style="138" customWidth="1"/>
    <col min="6" max="6" width="23.7109375" style="138" customWidth="1"/>
    <col min="7" max="7" width="23" style="138" customWidth="1"/>
    <col min="8" max="8" width="14.5703125" style="138" customWidth="1"/>
    <col min="9" max="9" width="10.42578125" style="138" customWidth="1"/>
    <col min="10" max="16384" width="10.140625" style="138"/>
  </cols>
  <sheetData>
    <row r="1" spans="1:8" ht="105.75" customHeight="1" x14ac:dyDescent="0.25">
      <c r="A1" s="307" t="s">
        <v>224</v>
      </c>
      <c r="B1" s="307"/>
      <c r="C1" s="307"/>
      <c r="D1" s="307"/>
      <c r="E1" s="307"/>
      <c r="F1" s="307"/>
      <c r="G1" s="157"/>
      <c r="H1" s="157"/>
    </row>
    <row r="2" spans="1:8" ht="74.45" customHeight="1" x14ac:dyDescent="0.25">
      <c r="A2" s="307" t="s">
        <v>237</v>
      </c>
      <c r="B2" s="307"/>
      <c r="C2" s="307"/>
      <c r="D2" s="307"/>
      <c r="E2" s="307"/>
      <c r="F2" s="307"/>
      <c r="G2" s="157"/>
      <c r="H2" s="157"/>
    </row>
    <row r="3" spans="1:8" x14ac:dyDescent="0.25">
      <c r="A3" s="79"/>
      <c r="B3" s="79"/>
      <c r="C3" s="79"/>
      <c r="D3" s="79"/>
      <c r="E3" s="140"/>
      <c r="F3" s="141"/>
    </row>
    <row r="4" spans="1:8" ht="30" x14ac:dyDescent="0.25">
      <c r="A4" s="320" t="s">
        <v>188</v>
      </c>
      <c r="B4" s="321"/>
      <c r="C4" s="321"/>
      <c r="D4" s="170" t="s">
        <v>221</v>
      </c>
      <c r="E4" s="170" t="s">
        <v>221</v>
      </c>
      <c r="F4" s="136"/>
      <c r="G4" s="136"/>
      <c r="H4" s="136"/>
    </row>
    <row r="5" spans="1:8" x14ac:dyDescent="0.25">
      <c r="A5" s="318" t="s">
        <v>178</v>
      </c>
      <c r="B5" s="322"/>
      <c r="C5" s="319"/>
      <c r="D5" s="154">
        <f>Caseload!D33</f>
        <v>420.49032258064523</v>
      </c>
      <c r="E5" s="154">
        <f>D5</f>
        <v>420.49032258064523</v>
      </c>
      <c r="F5" s="136"/>
      <c r="G5" s="136"/>
      <c r="H5" s="136"/>
    </row>
    <row r="6" spans="1:8" x14ac:dyDescent="0.25">
      <c r="A6" s="136"/>
      <c r="B6" s="136"/>
      <c r="C6" s="136"/>
      <c r="D6" s="136"/>
      <c r="E6" s="136"/>
      <c r="F6" s="136"/>
      <c r="G6" s="136"/>
      <c r="H6" s="136"/>
    </row>
    <row r="7" spans="1:8" ht="48" customHeight="1" thickBot="1" x14ac:dyDescent="0.3">
      <c r="A7" s="150" t="s">
        <v>189</v>
      </c>
      <c r="B7" s="151"/>
      <c r="C7" s="152"/>
      <c r="D7" s="170" t="s">
        <v>219</v>
      </c>
      <c r="E7" s="168" t="s">
        <v>220</v>
      </c>
      <c r="F7" s="168" t="s">
        <v>184</v>
      </c>
    </row>
    <row r="8" spans="1:8" ht="31.5" customHeight="1" thickBot="1" x14ac:dyDescent="0.3">
      <c r="A8" s="50" t="s">
        <v>157</v>
      </c>
      <c r="B8" s="174" t="s">
        <v>182</v>
      </c>
      <c r="C8" s="147"/>
      <c r="D8" s="305"/>
      <c r="E8" s="306"/>
      <c r="F8" s="169" t="s">
        <v>166</v>
      </c>
    </row>
    <row r="9" spans="1:8" ht="29.45" customHeight="1" x14ac:dyDescent="0.25">
      <c r="A9" s="142" t="s">
        <v>158</v>
      </c>
      <c r="B9" s="300" t="s">
        <v>159</v>
      </c>
      <c r="C9" s="301"/>
      <c r="D9" s="153">
        <v>0.2</v>
      </c>
      <c r="E9" s="153">
        <v>0.1</v>
      </c>
      <c r="F9" s="187">
        <v>3992.1313500000001</v>
      </c>
    </row>
    <row r="10" spans="1:8" x14ac:dyDescent="0.25">
      <c r="A10" s="142" t="s">
        <v>160</v>
      </c>
      <c r="B10" s="310" t="s">
        <v>161</v>
      </c>
      <c r="C10" s="311"/>
      <c r="D10" s="153">
        <v>0.2</v>
      </c>
      <c r="E10" s="153">
        <v>0.1</v>
      </c>
      <c r="F10" s="187">
        <v>6069.2313329999997</v>
      </c>
    </row>
    <row r="11" spans="1:8" x14ac:dyDescent="0.25">
      <c r="A11" s="142" t="s">
        <v>162</v>
      </c>
      <c r="B11" s="310" t="s">
        <v>163</v>
      </c>
      <c r="C11" s="311"/>
      <c r="D11" s="153">
        <v>0.2</v>
      </c>
      <c r="E11" s="153">
        <v>0.1</v>
      </c>
      <c r="F11" s="187">
        <v>5183.8123500000002</v>
      </c>
    </row>
    <row r="12" spans="1:8" ht="15.75" thickBot="1" x14ac:dyDescent="0.3">
      <c r="A12" s="142" t="s">
        <v>164</v>
      </c>
      <c r="B12" s="310" t="s">
        <v>165</v>
      </c>
      <c r="C12" s="311"/>
      <c r="D12" s="153">
        <v>0.2</v>
      </c>
      <c r="E12" s="153">
        <v>0.1</v>
      </c>
      <c r="F12" s="187">
        <v>6413.6271420000003</v>
      </c>
    </row>
    <row r="13" spans="1:8" ht="31.9" customHeight="1" thickBot="1" x14ac:dyDescent="0.3">
      <c r="A13" s="50" t="s">
        <v>167</v>
      </c>
      <c r="B13" s="318" t="s">
        <v>183</v>
      </c>
      <c r="C13" s="319"/>
      <c r="D13" s="175"/>
      <c r="E13" s="176"/>
      <c r="F13" s="169" t="s">
        <v>169</v>
      </c>
    </row>
    <row r="14" spans="1:8" x14ac:dyDescent="0.25">
      <c r="A14" s="142">
        <v>840</v>
      </c>
      <c r="B14" s="310" t="s">
        <v>161</v>
      </c>
      <c r="C14" s="311"/>
      <c r="D14" s="153">
        <v>0.5</v>
      </c>
      <c r="E14" s="153">
        <v>0.25</v>
      </c>
      <c r="F14" s="187">
        <v>132.550524</v>
      </c>
    </row>
    <row r="15" spans="1:8" x14ac:dyDescent="0.25">
      <c r="A15" s="142">
        <v>841</v>
      </c>
      <c r="B15" s="310" t="s">
        <v>163</v>
      </c>
      <c r="C15" s="311"/>
      <c r="D15" s="153">
        <v>0.5</v>
      </c>
      <c r="E15" s="153">
        <v>0.25</v>
      </c>
      <c r="F15" s="187">
        <v>258.77999699999998</v>
      </c>
    </row>
    <row r="16" spans="1:8" x14ac:dyDescent="0.25">
      <c r="A16" s="142">
        <v>842</v>
      </c>
      <c r="B16" s="310" t="s">
        <v>165</v>
      </c>
      <c r="C16" s="311"/>
      <c r="D16" s="153">
        <v>0.5</v>
      </c>
      <c r="E16" s="153">
        <v>0.25</v>
      </c>
      <c r="F16" s="187">
        <v>249.58574100000001</v>
      </c>
    </row>
    <row r="17" spans="1:8" x14ac:dyDescent="0.25">
      <c r="A17" s="142">
        <v>843</v>
      </c>
      <c r="B17" s="310" t="s">
        <v>168</v>
      </c>
      <c r="C17" s="311"/>
      <c r="D17" s="153">
        <v>0.5</v>
      </c>
      <c r="E17" s="153">
        <v>0.25</v>
      </c>
      <c r="F17" s="187">
        <v>202.91212200000001</v>
      </c>
    </row>
    <row r="18" spans="1:8" ht="30.75" customHeight="1" x14ac:dyDescent="0.25">
      <c r="A18" s="50" t="s">
        <v>176</v>
      </c>
      <c r="B18" s="174" t="s">
        <v>181</v>
      </c>
      <c r="C18" s="148"/>
      <c r="D18" s="303" t="s">
        <v>177</v>
      </c>
      <c r="E18" s="304"/>
      <c r="F18" s="169" t="s">
        <v>216</v>
      </c>
    </row>
    <row r="19" spans="1:8" ht="45" customHeight="1" x14ac:dyDescent="0.25">
      <c r="A19" s="142" t="s">
        <v>170</v>
      </c>
      <c r="B19" s="300" t="s">
        <v>175</v>
      </c>
      <c r="C19" s="301"/>
      <c r="D19" s="153">
        <v>0.1</v>
      </c>
      <c r="E19" s="153">
        <v>0.2</v>
      </c>
      <c r="F19" s="187">
        <v>247.82</v>
      </c>
    </row>
    <row r="20" spans="1:8" ht="47.25" customHeight="1" x14ac:dyDescent="0.25">
      <c r="A20" s="142" t="s">
        <v>171</v>
      </c>
      <c r="B20" s="300" t="s">
        <v>173</v>
      </c>
      <c r="C20" s="301"/>
      <c r="D20" s="153">
        <v>0.1</v>
      </c>
      <c r="E20" s="153">
        <v>0.2</v>
      </c>
      <c r="F20" s="187">
        <v>340.32</v>
      </c>
    </row>
    <row r="21" spans="1:8" ht="43.15" customHeight="1" x14ac:dyDescent="0.25">
      <c r="A21" s="142" t="s">
        <v>172</v>
      </c>
      <c r="B21" s="300" t="s">
        <v>174</v>
      </c>
      <c r="C21" s="301"/>
      <c r="D21" s="153">
        <v>0.15</v>
      </c>
      <c r="E21" s="153">
        <v>0.3</v>
      </c>
      <c r="F21" s="187">
        <v>157.25</v>
      </c>
    </row>
    <row r="22" spans="1:8" ht="45.6" customHeight="1" x14ac:dyDescent="0.25">
      <c r="A22" s="302" t="s">
        <v>236</v>
      </c>
      <c r="B22" s="302"/>
      <c r="C22" s="302"/>
      <c r="D22" s="170" t="s">
        <v>235</v>
      </c>
      <c r="E22" s="168" t="s">
        <v>234</v>
      </c>
      <c r="F22" s="190"/>
    </row>
    <row r="23" spans="1:8" ht="16.149999999999999" customHeight="1" x14ac:dyDescent="0.25">
      <c r="A23" s="50" t="s">
        <v>176</v>
      </c>
      <c r="B23" s="174" t="s">
        <v>181</v>
      </c>
      <c r="C23" s="148"/>
      <c r="D23" s="303" t="s">
        <v>177</v>
      </c>
      <c r="E23" s="304"/>
      <c r="F23" s="190"/>
    </row>
    <row r="24" spans="1:8" ht="43.15" customHeight="1" x14ac:dyDescent="0.25">
      <c r="A24" s="142" t="s">
        <v>170</v>
      </c>
      <c r="B24" s="300" t="s">
        <v>175</v>
      </c>
      <c r="C24" s="301"/>
      <c r="D24" s="191">
        <v>5</v>
      </c>
      <c r="E24" s="191">
        <v>5</v>
      </c>
      <c r="F24" s="190"/>
    </row>
    <row r="25" spans="1:8" ht="43.15" customHeight="1" x14ac:dyDescent="0.25">
      <c r="A25" s="142" t="s">
        <v>171</v>
      </c>
      <c r="B25" s="300" t="s">
        <v>173</v>
      </c>
      <c r="C25" s="301"/>
      <c r="D25" s="191">
        <v>3</v>
      </c>
      <c r="E25" s="191">
        <v>3</v>
      </c>
      <c r="F25" s="190"/>
    </row>
    <row r="26" spans="1:8" ht="43.15" customHeight="1" x14ac:dyDescent="0.25">
      <c r="A26" s="142" t="s">
        <v>172</v>
      </c>
      <c r="B26" s="300" t="s">
        <v>174</v>
      </c>
      <c r="C26" s="301"/>
      <c r="D26" s="191">
        <v>25</v>
      </c>
      <c r="E26" s="191">
        <v>30</v>
      </c>
      <c r="F26" s="190"/>
    </row>
    <row r="27" spans="1:8" ht="17.45" customHeight="1" x14ac:dyDescent="0.25">
      <c r="A27" s="136"/>
      <c r="B27" s="136"/>
      <c r="C27" s="136"/>
      <c r="D27" s="136"/>
      <c r="E27" s="136"/>
      <c r="G27" s="136"/>
      <c r="H27" s="136"/>
    </row>
    <row r="28" spans="1:8" s="135" customFormat="1" ht="49.9" customHeight="1" x14ac:dyDescent="0.25">
      <c r="A28" s="312" t="s">
        <v>190</v>
      </c>
      <c r="B28" s="313"/>
      <c r="C28" s="314"/>
      <c r="D28" s="149" t="s">
        <v>185</v>
      </c>
      <c r="E28" s="149" t="s">
        <v>186</v>
      </c>
      <c r="F28" s="149" t="s">
        <v>199</v>
      </c>
    </row>
    <row r="29" spans="1:8" s="135" customFormat="1" ht="15.6" hidden="1" customHeight="1" x14ac:dyDescent="0.25">
      <c r="A29" s="315"/>
      <c r="B29" s="316"/>
      <c r="C29" s="317"/>
      <c r="D29" s="145" t="s">
        <v>55</v>
      </c>
      <c r="E29" s="145" t="s">
        <v>55</v>
      </c>
      <c r="F29" s="145" t="s">
        <v>55</v>
      </c>
    </row>
    <row r="30" spans="1:8" s="135" customFormat="1" x14ac:dyDescent="0.25">
      <c r="A30" s="50" t="s">
        <v>157</v>
      </c>
      <c r="B30" s="174" t="s">
        <v>182</v>
      </c>
      <c r="C30" s="50"/>
      <c r="D30" s="50"/>
      <c r="E30" s="50"/>
      <c r="F30" s="50"/>
    </row>
    <row r="31" spans="1:8" ht="29.45" customHeight="1" x14ac:dyDescent="0.25">
      <c r="A31" s="142" t="s">
        <v>158</v>
      </c>
      <c r="B31" s="300" t="s">
        <v>159</v>
      </c>
      <c r="C31" s="301"/>
      <c r="D31" s="188">
        <f t="shared" ref="D31:E34" si="0">$D$5*D9*$F9</f>
        <v>335730.51982916141</v>
      </c>
      <c r="E31" s="188">
        <f t="shared" si="0"/>
        <v>167865.2599145807</v>
      </c>
      <c r="F31" s="188">
        <f>D31-E31</f>
        <v>167865.2599145807</v>
      </c>
    </row>
    <row r="32" spans="1:8" x14ac:dyDescent="0.25">
      <c r="A32" s="142" t="s">
        <v>160</v>
      </c>
      <c r="B32" s="310" t="s">
        <v>161</v>
      </c>
      <c r="C32" s="311"/>
      <c r="D32" s="188">
        <f t="shared" si="0"/>
        <v>510410.60820594593</v>
      </c>
      <c r="E32" s="188">
        <f t="shared" si="0"/>
        <v>255205.30410297296</v>
      </c>
      <c r="F32" s="188">
        <f t="shared" ref="F32:F45" si="1">D32-E32</f>
        <v>255205.30410297296</v>
      </c>
    </row>
    <row r="33" spans="1:8" x14ac:dyDescent="0.25">
      <c r="A33" s="142" t="s">
        <v>162</v>
      </c>
      <c r="B33" s="310" t="s">
        <v>163</v>
      </c>
      <c r="C33" s="311"/>
      <c r="D33" s="188">
        <f t="shared" si="0"/>
        <v>435948.58544980659</v>
      </c>
      <c r="E33" s="188">
        <f t="shared" si="0"/>
        <v>217974.29272490329</v>
      </c>
      <c r="F33" s="188">
        <f t="shared" si="1"/>
        <v>217974.29272490329</v>
      </c>
    </row>
    <row r="34" spans="1:8" x14ac:dyDescent="0.25">
      <c r="A34" s="142" t="s">
        <v>164</v>
      </c>
      <c r="B34" s="310" t="s">
        <v>165</v>
      </c>
      <c r="C34" s="311"/>
      <c r="D34" s="188">
        <f t="shared" si="0"/>
        <v>539373.62917031243</v>
      </c>
      <c r="E34" s="188">
        <f t="shared" si="0"/>
        <v>269686.81458515621</v>
      </c>
      <c r="F34" s="188">
        <f t="shared" si="1"/>
        <v>269686.81458515621</v>
      </c>
    </row>
    <row r="35" spans="1:8" x14ac:dyDescent="0.25">
      <c r="A35" s="142"/>
      <c r="B35" s="156" t="s">
        <v>179</v>
      </c>
      <c r="C35" s="155"/>
      <c r="D35" s="189">
        <f>SUM(D31:D34)</f>
        <v>1821463.3426552266</v>
      </c>
      <c r="E35" s="189">
        <f>SUM(E31:E34)</f>
        <v>910731.67132761329</v>
      </c>
      <c r="F35" s="188">
        <f t="shared" si="1"/>
        <v>910731.67132761329</v>
      </c>
    </row>
    <row r="36" spans="1:8" x14ac:dyDescent="0.25">
      <c r="A36" s="50" t="s">
        <v>167</v>
      </c>
      <c r="B36" s="308" t="s">
        <v>183</v>
      </c>
      <c r="C36" s="309"/>
      <c r="D36" s="309"/>
      <c r="E36" s="143"/>
      <c r="F36" s="160"/>
    </row>
    <row r="37" spans="1:8" x14ac:dyDescent="0.25">
      <c r="A37" s="142">
        <v>840</v>
      </c>
      <c r="B37" s="310" t="s">
        <v>161</v>
      </c>
      <c r="C37" s="311"/>
      <c r="D37" s="188">
        <f>$D$5*D14*F14</f>
        <v>27868.106297496779</v>
      </c>
      <c r="E37" s="188">
        <f>$D$5*E14*$F14</f>
        <v>13934.05314874839</v>
      </c>
      <c r="F37" s="188">
        <f t="shared" si="1"/>
        <v>13934.05314874839</v>
      </c>
    </row>
    <row r="38" spans="1:8" x14ac:dyDescent="0.25">
      <c r="A38" s="142">
        <v>841</v>
      </c>
      <c r="B38" s="310" t="s">
        <v>163</v>
      </c>
      <c r="C38" s="311"/>
      <c r="D38" s="188">
        <f>$D$5*D15*F15</f>
        <v>54407.242207974195</v>
      </c>
      <c r="E38" s="188">
        <f>$D$5*E15*$F15</f>
        <v>27203.621103987098</v>
      </c>
      <c r="F38" s="188">
        <f t="shared" si="1"/>
        <v>27203.621103987098</v>
      </c>
    </row>
    <row r="39" spans="1:8" x14ac:dyDescent="0.25">
      <c r="A39" s="142">
        <v>842</v>
      </c>
      <c r="B39" s="310" t="s">
        <v>165</v>
      </c>
      <c r="C39" s="311"/>
      <c r="D39" s="188">
        <f>$D$5*D16*F16</f>
        <v>52474.194372309692</v>
      </c>
      <c r="E39" s="188">
        <f>$D$5*E16*$F16</f>
        <v>26237.097186154846</v>
      </c>
      <c r="F39" s="188">
        <f t="shared" si="1"/>
        <v>26237.097186154846</v>
      </c>
    </row>
    <row r="40" spans="1:8" x14ac:dyDescent="0.25">
      <c r="A40" s="142">
        <v>843</v>
      </c>
      <c r="B40" s="310" t="s">
        <v>168</v>
      </c>
      <c r="C40" s="311"/>
      <c r="D40" s="188">
        <f>$D$5*D17*F17</f>
        <v>42661.291817651625</v>
      </c>
      <c r="E40" s="188">
        <f>$D$5*E17*$F17</f>
        <v>21330.645908825813</v>
      </c>
      <c r="F40" s="188">
        <f t="shared" si="1"/>
        <v>21330.645908825813</v>
      </c>
    </row>
    <row r="41" spans="1:8" x14ac:dyDescent="0.25">
      <c r="A41" s="142"/>
      <c r="B41" s="156" t="s">
        <v>180</v>
      </c>
      <c r="C41" s="155"/>
      <c r="D41" s="189">
        <f>SUM(D37:D40)</f>
        <v>177410.83469543231</v>
      </c>
      <c r="E41" s="189">
        <f>SUM(E37:E40)</f>
        <v>88705.417347716153</v>
      </c>
      <c r="F41" s="188">
        <f t="shared" si="1"/>
        <v>88705.417347716153</v>
      </c>
    </row>
    <row r="42" spans="1:8" x14ac:dyDescent="0.25">
      <c r="A42" s="50" t="s">
        <v>176</v>
      </c>
      <c r="B42" s="308" t="s">
        <v>181</v>
      </c>
      <c r="C42" s="309"/>
      <c r="D42" s="309"/>
      <c r="E42" s="143"/>
      <c r="F42" s="160"/>
    </row>
    <row r="43" spans="1:8" ht="47.45" customHeight="1" x14ac:dyDescent="0.25">
      <c r="A43" s="142" t="s">
        <v>170</v>
      </c>
      <c r="B43" s="300" t="s">
        <v>175</v>
      </c>
      <c r="C43" s="301"/>
      <c r="D43" s="188">
        <f>$D$5*D19*F19*D24</f>
        <v>52102.955870967751</v>
      </c>
      <c r="E43" s="188">
        <f>$D$5*E19*$F19*E24</f>
        <v>104205.9117419355</v>
      </c>
      <c r="F43" s="160">
        <f t="shared" si="1"/>
        <v>-52102.955870967751</v>
      </c>
    </row>
    <row r="44" spans="1:8" ht="46.5" customHeight="1" x14ac:dyDescent="0.25">
      <c r="A44" s="142" t="s">
        <v>171</v>
      </c>
      <c r="B44" s="300" t="s">
        <v>173</v>
      </c>
      <c r="C44" s="301"/>
      <c r="D44" s="188">
        <f t="shared" ref="D44" si="2">$D$5*D20*F20*D25</f>
        <v>42930.379974193565</v>
      </c>
      <c r="E44" s="188">
        <f t="shared" ref="E44:E45" si="3">$D$5*E20*$F20*E25</f>
        <v>85860.759948387131</v>
      </c>
      <c r="F44" s="160">
        <f t="shared" si="1"/>
        <v>-42930.379974193565</v>
      </c>
    </row>
    <row r="45" spans="1:8" ht="49.15" customHeight="1" x14ac:dyDescent="0.25">
      <c r="A45" s="142" t="s">
        <v>172</v>
      </c>
      <c r="B45" s="300" t="s">
        <v>174</v>
      </c>
      <c r="C45" s="301"/>
      <c r="D45" s="188">
        <f>$D$5*D21*F21*D26</f>
        <v>247957.88709677421</v>
      </c>
      <c r="E45" s="188">
        <f t="shared" si="3"/>
        <v>595098.92903225811</v>
      </c>
      <c r="F45" s="160">
        <f t="shared" si="1"/>
        <v>-347141.04193548393</v>
      </c>
    </row>
    <row r="46" spans="1:8" x14ac:dyDescent="0.25">
      <c r="A46" s="142"/>
      <c r="B46" s="156" t="s">
        <v>225</v>
      </c>
      <c r="C46" s="155"/>
      <c r="D46" s="189">
        <f>SUM(D43:D45)</f>
        <v>342991.22294193553</v>
      </c>
      <c r="E46" s="189">
        <f t="shared" ref="E46" si="4">SUM(E43:E45)</f>
        <v>785165.60072258068</v>
      </c>
      <c r="F46" s="160">
        <f>D46-E46</f>
        <v>-442174.37778064515</v>
      </c>
    </row>
    <row r="47" spans="1:8" x14ac:dyDescent="0.25">
      <c r="A47" s="142"/>
      <c r="B47" s="156" t="s">
        <v>187</v>
      </c>
      <c r="C47" s="155"/>
      <c r="D47" s="189">
        <f>D35+D41+D46</f>
        <v>2341865.4002925945</v>
      </c>
      <c r="E47" s="189">
        <f>E35+E41+E46</f>
        <v>1784602.6893979101</v>
      </c>
      <c r="F47" s="160">
        <f>F35+F41+F46</f>
        <v>557262.71089468431</v>
      </c>
    </row>
    <row r="48" spans="1:8" x14ac:dyDescent="0.25">
      <c r="A48" s="144"/>
      <c r="B48" s="144"/>
      <c r="C48" s="144"/>
      <c r="D48" s="144"/>
      <c r="E48" s="144"/>
      <c r="F48" s="144"/>
      <c r="G48" s="144"/>
      <c r="H48" s="144"/>
    </row>
    <row r="49" spans="1:16376" x14ac:dyDescent="0.25">
      <c r="A49" s="139" t="s">
        <v>191</v>
      </c>
    </row>
    <row r="50" spans="1:16376" x14ac:dyDescent="0.25">
      <c r="A50" s="138" t="s">
        <v>193</v>
      </c>
    </row>
    <row r="51" spans="1:16376" x14ac:dyDescent="0.25">
      <c r="A51" s="138" t="s">
        <v>194</v>
      </c>
    </row>
    <row r="52" spans="1:16376" x14ac:dyDescent="0.25">
      <c r="A52" s="138" t="s">
        <v>215</v>
      </c>
    </row>
    <row r="53" spans="1:16376" x14ac:dyDescent="0.25">
      <c r="A53" s="138" t="s">
        <v>192</v>
      </c>
    </row>
    <row r="55" spans="1:16376" x14ac:dyDescent="0.25">
      <c r="A55" s="139" t="s">
        <v>195</v>
      </c>
    </row>
    <row r="56" spans="1:16376" ht="60" customHeight="1" x14ac:dyDescent="0.25">
      <c r="A56" s="211" t="s">
        <v>203</v>
      </c>
      <c r="B56" s="211"/>
      <c r="C56" s="211"/>
      <c r="D56" s="211"/>
      <c r="E56" s="211"/>
      <c r="F56" s="211"/>
      <c r="G56" s="167"/>
    </row>
    <row r="57" spans="1:16376" ht="45" customHeight="1" x14ac:dyDescent="0.25">
      <c r="A57" s="211" t="s">
        <v>205</v>
      </c>
      <c r="B57" s="211"/>
      <c r="C57" s="211"/>
      <c r="D57" s="211"/>
      <c r="E57" s="211"/>
      <c r="F57" s="211"/>
      <c r="G57" s="167"/>
    </row>
    <row r="58" spans="1:16376" ht="31.5" customHeight="1" x14ac:dyDescent="0.25">
      <c r="A58" s="323" t="s">
        <v>204</v>
      </c>
      <c r="B58" s="323"/>
      <c r="C58" s="323"/>
      <c r="D58" s="323"/>
      <c r="E58" s="323"/>
      <c r="F58" s="323"/>
      <c r="G58" s="167"/>
    </row>
    <row r="59" spans="1:16376" ht="15" customHeight="1" x14ac:dyDescent="0.25">
      <c r="A59" s="326" t="s">
        <v>208</v>
      </c>
      <c r="B59" s="326"/>
      <c r="C59" s="326"/>
      <c r="D59" s="326"/>
      <c r="E59" s="326"/>
      <c r="F59" s="326"/>
      <c r="G59" s="171"/>
    </row>
    <row r="60" spans="1:16376" ht="17.25" customHeight="1" x14ac:dyDescent="0.25">
      <c r="A60" s="324" t="s">
        <v>206</v>
      </c>
      <c r="B60" s="324"/>
      <c r="C60" s="324"/>
      <c r="D60" s="324"/>
      <c r="E60" s="324"/>
      <c r="F60" s="324"/>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c r="CE60" s="325"/>
      <c r="CF60" s="325"/>
      <c r="CG60" s="325"/>
      <c r="CH60" s="325"/>
      <c r="CI60" s="325"/>
      <c r="CJ60" s="325"/>
      <c r="CK60" s="325"/>
      <c r="CL60" s="325"/>
      <c r="CM60" s="325"/>
      <c r="CN60" s="325"/>
      <c r="CO60" s="325"/>
      <c r="CP60" s="325"/>
      <c r="CQ60" s="325"/>
      <c r="CR60" s="325"/>
      <c r="CS60" s="325"/>
      <c r="CT60" s="325"/>
      <c r="CU60" s="325"/>
      <c r="CV60" s="325"/>
      <c r="CW60" s="325"/>
      <c r="CX60" s="325"/>
      <c r="CY60" s="325"/>
      <c r="CZ60" s="325"/>
      <c r="DA60" s="325"/>
      <c r="DB60" s="325"/>
      <c r="DC60" s="325"/>
      <c r="DD60" s="325"/>
      <c r="DE60" s="325"/>
      <c r="DF60" s="325"/>
      <c r="DG60" s="325"/>
      <c r="DH60" s="325"/>
      <c r="DI60" s="325"/>
      <c r="DJ60" s="325"/>
      <c r="DK60" s="325"/>
      <c r="DL60" s="325"/>
      <c r="DM60" s="325"/>
      <c r="DN60" s="325"/>
      <c r="DO60" s="325"/>
      <c r="DP60" s="325"/>
      <c r="DQ60" s="325"/>
      <c r="DR60" s="325"/>
      <c r="DS60" s="325"/>
      <c r="DT60" s="325"/>
      <c r="DU60" s="325"/>
      <c r="DV60" s="325"/>
      <c r="DW60" s="325"/>
      <c r="DX60" s="325"/>
      <c r="DY60" s="325"/>
      <c r="DZ60" s="325"/>
      <c r="EA60" s="325"/>
      <c r="EB60" s="325"/>
      <c r="EC60" s="325"/>
      <c r="ED60" s="325"/>
      <c r="EE60" s="325"/>
      <c r="EF60" s="325"/>
      <c r="EG60" s="325"/>
      <c r="EH60" s="325"/>
      <c r="EI60" s="325"/>
      <c r="EJ60" s="325"/>
      <c r="EK60" s="325"/>
      <c r="EL60" s="325"/>
      <c r="EM60" s="325"/>
      <c r="EN60" s="325"/>
      <c r="EO60" s="325"/>
      <c r="EP60" s="325"/>
      <c r="EQ60" s="325"/>
      <c r="ER60" s="325"/>
      <c r="ES60" s="325"/>
      <c r="ET60" s="325"/>
      <c r="EU60" s="325"/>
      <c r="EV60" s="325"/>
      <c r="EW60" s="325"/>
      <c r="EX60" s="325"/>
      <c r="EY60" s="325"/>
      <c r="EZ60" s="325"/>
      <c r="FA60" s="325"/>
      <c r="FB60" s="325"/>
      <c r="FC60" s="325"/>
      <c r="FD60" s="325"/>
      <c r="FE60" s="325"/>
      <c r="FF60" s="325"/>
      <c r="FG60" s="325"/>
      <c r="FH60" s="325"/>
      <c r="FI60" s="325"/>
      <c r="FJ60" s="325"/>
      <c r="FK60" s="325"/>
      <c r="FL60" s="325"/>
      <c r="FM60" s="325"/>
      <c r="FN60" s="325"/>
      <c r="FO60" s="325"/>
      <c r="FP60" s="325"/>
      <c r="FQ60" s="325"/>
      <c r="FR60" s="325"/>
      <c r="FS60" s="325"/>
      <c r="FT60" s="325"/>
      <c r="FU60" s="325"/>
      <c r="FV60" s="325"/>
      <c r="FW60" s="325"/>
      <c r="FX60" s="325"/>
      <c r="FY60" s="325"/>
      <c r="FZ60" s="325"/>
      <c r="GA60" s="325"/>
      <c r="GB60" s="325"/>
      <c r="GC60" s="325"/>
      <c r="GD60" s="325"/>
      <c r="GE60" s="325"/>
      <c r="GF60" s="325"/>
      <c r="GG60" s="325"/>
      <c r="GH60" s="325"/>
      <c r="GI60" s="325"/>
      <c r="GJ60" s="325"/>
      <c r="GK60" s="325"/>
      <c r="GL60" s="325"/>
      <c r="GM60" s="325"/>
      <c r="GN60" s="325"/>
      <c r="GO60" s="325"/>
      <c r="GP60" s="325"/>
      <c r="GQ60" s="325"/>
      <c r="GR60" s="325"/>
      <c r="GS60" s="325"/>
      <c r="GT60" s="325"/>
      <c r="GU60" s="325"/>
      <c r="GV60" s="325"/>
      <c r="GW60" s="325"/>
      <c r="GX60" s="325"/>
      <c r="GY60" s="325"/>
      <c r="GZ60" s="325"/>
      <c r="HA60" s="325"/>
      <c r="HB60" s="325"/>
      <c r="HC60" s="325"/>
      <c r="HD60" s="325"/>
      <c r="HE60" s="325"/>
      <c r="HF60" s="325"/>
      <c r="HG60" s="325"/>
      <c r="HH60" s="325"/>
      <c r="HI60" s="325"/>
      <c r="HJ60" s="325"/>
      <c r="HK60" s="325"/>
      <c r="HL60" s="325"/>
      <c r="HM60" s="325"/>
      <c r="HN60" s="325"/>
      <c r="HO60" s="325"/>
      <c r="HP60" s="325"/>
      <c r="HQ60" s="325"/>
      <c r="HR60" s="325"/>
      <c r="HS60" s="325"/>
      <c r="HT60" s="325"/>
      <c r="HU60" s="325"/>
      <c r="HV60" s="325"/>
      <c r="HW60" s="325"/>
      <c r="HX60" s="325"/>
      <c r="HY60" s="325"/>
      <c r="HZ60" s="325"/>
      <c r="IA60" s="325"/>
      <c r="IB60" s="325"/>
      <c r="IC60" s="325"/>
      <c r="ID60" s="325"/>
      <c r="IE60" s="325"/>
      <c r="IF60" s="325"/>
      <c r="IG60" s="325"/>
      <c r="IH60" s="325"/>
      <c r="II60" s="325"/>
      <c r="IJ60" s="325"/>
      <c r="IK60" s="325"/>
      <c r="IL60" s="325"/>
      <c r="IM60" s="325"/>
      <c r="IN60" s="325"/>
      <c r="IO60" s="325"/>
      <c r="IP60" s="325"/>
      <c r="IQ60" s="325"/>
      <c r="IR60" s="325"/>
      <c r="IS60" s="325"/>
      <c r="IT60" s="325"/>
      <c r="IU60" s="325"/>
      <c r="IV60" s="325"/>
      <c r="IW60" s="325"/>
      <c r="IX60" s="325"/>
      <c r="IY60" s="325"/>
      <c r="IZ60" s="325"/>
      <c r="JA60" s="325"/>
      <c r="JB60" s="325"/>
      <c r="JC60" s="325"/>
      <c r="JD60" s="325"/>
      <c r="JE60" s="325"/>
      <c r="JF60" s="325"/>
      <c r="JG60" s="325"/>
      <c r="JH60" s="325"/>
      <c r="JI60" s="325"/>
      <c r="JJ60" s="325"/>
      <c r="JK60" s="325"/>
      <c r="JL60" s="325"/>
      <c r="JM60" s="325"/>
      <c r="JN60" s="325"/>
      <c r="JO60" s="325"/>
      <c r="JP60" s="325"/>
      <c r="JQ60" s="325"/>
      <c r="JR60" s="325"/>
      <c r="JS60" s="325"/>
      <c r="JT60" s="325"/>
      <c r="JU60" s="325"/>
      <c r="JV60" s="325"/>
      <c r="JW60" s="325"/>
      <c r="JX60" s="325"/>
      <c r="JY60" s="325"/>
      <c r="JZ60" s="325"/>
      <c r="KA60" s="325"/>
      <c r="KB60" s="325"/>
      <c r="KC60" s="325"/>
      <c r="KD60" s="325"/>
      <c r="KE60" s="325"/>
      <c r="KF60" s="325"/>
      <c r="KG60" s="325"/>
      <c r="KH60" s="325"/>
      <c r="KI60" s="325"/>
      <c r="KJ60" s="325"/>
      <c r="KK60" s="325"/>
      <c r="KL60" s="325"/>
      <c r="KM60" s="325"/>
      <c r="KN60" s="325"/>
      <c r="KO60" s="325"/>
      <c r="KP60" s="325"/>
      <c r="KQ60" s="325"/>
      <c r="KR60" s="325"/>
      <c r="KS60" s="325"/>
      <c r="KT60" s="325"/>
      <c r="KU60" s="325"/>
      <c r="KV60" s="325"/>
      <c r="KW60" s="325"/>
      <c r="KX60" s="325"/>
      <c r="KY60" s="325"/>
      <c r="KZ60" s="325"/>
      <c r="LA60" s="325"/>
      <c r="LB60" s="325"/>
      <c r="LC60" s="325"/>
      <c r="LD60" s="325"/>
      <c r="LE60" s="325"/>
      <c r="LF60" s="325"/>
      <c r="LG60" s="325"/>
      <c r="LH60" s="325"/>
      <c r="LI60" s="325"/>
      <c r="LJ60" s="325"/>
      <c r="LK60" s="325"/>
      <c r="LL60" s="325"/>
      <c r="LM60" s="325"/>
      <c r="LN60" s="325"/>
      <c r="LO60" s="325"/>
      <c r="LP60" s="325"/>
      <c r="LQ60" s="325"/>
      <c r="LR60" s="325"/>
      <c r="LS60" s="325"/>
      <c r="LT60" s="325"/>
      <c r="LU60" s="325"/>
      <c r="LV60" s="325"/>
      <c r="LW60" s="325"/>
      <c r="LX60" s="325"/>
      <c r="LY60" s="325"/>
      <c r="LZ60" s="325"/>
      <c r="MA60" s="325"/>
      <c r="MB60" s="325"/>
      <c r="MC60" s="325"/>
      <c r="MD60" s="325"/>
      <c r="ME60" s="325"/>
      <c r="MF60" s="325"/>
      <c r="MG60" s="325"/>
      <c r="MH60" s="325"/>
      <c r="MI60" s="325"/>
      <c r="MJ60" s="325"/>
      <c r="MK60" s="325"/>
      <c r="ML60" s="325"/>
      <c r="MM60" s="325"/>
      <c r="MN60" s="325"/>
      <c r="MO60" s="325"/>
      <c r="MP60" s="325"/>
      <c r="MQ60" s="325"/>
      <c r="MR60" s="325"/>
      <c r="MS60" s="325"/>
      <c r="MT60" s="325"/>
      <c r="MU60" s="325"/>
      <c r="MV60" s="325"/>
      <c r="MW60" s="325"/>
      <c r="MX60" s="325"/>
      <c r="MY60" s="325"/>
      <c r="MZ60" s="325"/>
      <c r="NA60" s="325"/>
      <c r="NB60" s="325"/>
      <c r="NC60" s="325"/>
      <c r="ND60" s="325"/>
      <c r="NE60" s="325"/>
      <c r="NF60" s="325"/>
      <c r="NG60" s="325"/>
      <c r="NH60" s="325"/>
      <c r="NI60" s="325"/>
      <c r="NJ60" s="325"/>
      <c r="NK60" s="325"/>
      <c r="NL60" s="325"/>
      <c r="NM60" s="325"/>
      <c r="NN60" s="325"/>
      <c r="NO60" s="325"/>
      <c r="NP60" s="325"/>
      <c r="NQ60" s="325"/>
      <c r="NR60" s="325"/>
      <c r="NS60" s="325"/>
      <c r="NT60" s="325"/>
      <c r="NU60" s="325"/>
      <c r="NV60" s="325"/>
      <c r="NW60" s="325"/>
      <c r="NX60" s="325"/>
      <c r="NY60" s="325"/>
      <c r="NZ60" s="325"/>
      <c r="OA60" s="325"/>
      <c r="OB60" s="325"/>
      <c r="OC60" s="325"/>
      <c r="OD60" s="325"/>
      <c r="OE60" s="325"/>
      <c r="OF60" s="325"/>
      <c r="OG60" s="325"/>
      <c r="OH60" s="325"/>
      <c r="OI60" s="325"/>
      <c r="OJ60" s="325"/>
      <c r="OK60" s="325"/>
      <c r="OL60" s="325"/>
      <c r="OM60" s="325"/>
      <c r="ON60" s="325"/>
      <c r="OO60" s="325"/>
      <c r="OP60" s="325"/>
      <c r="OQ60" s="325"/>
      <c r="OR60" s="325"/>
      <c r="OS60" s="325"/>
      <c r="OT60" s="325"/>
      <c r="OU60" s="325"/>
      <c r="OV60" s="325"/>
      <c r="OW60" s="325"/>
      <c r="OX60" s="325"/>
      <c r="OY60" s="325"/>
      <c r="OZ60" s="325"/>
      <c r="PA60" s="325"/>
      <c r="PB60" s="325"/>
      <c r="PC60" s="325"/>
      <c r="PD60" s="325"/>
      <c r="PE60" s="325"/>
      <c r="PF60" s="325"/>
      <c r="PG60" s="325"/>
      <c r="PH60" s="325"/>
      <c r="PI60" s="325"/>
      <c r="PJ60" s="325"/>
      <c r="PK60" s="325"/>
      <c r="PL60" s="325"/>
      <c r="PM60" s="325"/>
      <c r="PN60" s="325"/>
      <c r="PO60" s="325"/>
      <c r="PP60" s="325"/>
      <c r="PQ60" s="325"/>
      <c r="PR60" s="325"/>
      <c r="PS60" s="325"/>
      <c r="PT60" s="325"/>
      <c r="PU60" s="325"/>
      <c r="PV60" s="325"/>
      <c r="PW60" s="325"/>
      <c r="PX60" s="325"/>
      <c r="PY60" s="325"/>
      <c r="PZ60" s="325"/>
      <c r="QA60" s="325"/>
      <c r="QB60" s="325"/>
      <c r="QC60" s="325"/>
      <c r="QD60" s="325"/>
      <c r="QE60" s="325"/>
      <c r="QF60" s="325"/>
      <c r="QG60" s="325"/>
      <c r="QH60" s="325"/>
      <c r="QI60" s="325"/>
      <c r="QJ60" s="325"/>
      <c r="QK60" s="325"/>
      <c r="QL60" s="325"/>
      <c r="QM60" s="325"/>
      <c r="QN60" s="325"/>
      <c r="QO60" s="325"/>
      <c r="QP60" s="325"/>
      <c r="QQ60" s="325"/>
      <c r="QR60" s="325"/>
      <c r="QS60" s="325"/>
      <c r="QT60" s="325"/>
      <c r="QU60" s="325"/>
      <c r="QV60" s="325"/>
      <c r="QW60" s="325"/>
      <c r="QX60" s="325"/>
      <c r="QY60" s="325"/>
      <c r="QZ60" s="325"/>
      <c r="RA60" s="325"/>
      <c r="RB60" s="325"/>
      <c r="RC60" s="325"/>
      <c r="RD60" s="325"/>
      <c r="RE60" s="325"/>
      <c r="RF60" s="325"/>
      <c r="RG60" s="325"/>
      <c r="RH60" s="325"/>
      <c r="RI60" s="325"/>
      <c r="RJ60" s="325"/>
      <c r="RK60" s="325"/>
      <c r="RL60" s="325"/>
      <c r="RM60" s="325"/>
      <c r="RN60" s="325"/>
      <c r="RO60" s="325"/>
      <c r="RP60" s="325"/>
      <c r="RQ60" s="325"/>
      <c r="RR60" s="325"/>
      <c r="RS60" s="325"/>
      <c r="RT60" s="325"/>
      <c r="RU60" s="325"/>
      <c r="RV60" s="325"/>
      <c r="RW60" s="325"/>
      <c r="RX60" s="325"/>
      <c r="RY60" s="325"/>
      <c r="RZ60" s="325"/>
      <c r="SA60" s="325"/>
      <c r="SB60" s="325"/>
      <c r="SC60" s="325"/>
      <c r="SD60" s="325"/>
      <c r="SE60" s="325"/>
      <c r="SF60" s="325"/>
      <c r="SG60" s="325"/>
      <c r="SH60" s="325"/>
      <c r="SI60" s="325"/>
      <c r="SJ60" s="325"/>
      <c r="SK60" s="325"/>
      <c r="SL60" s="325"/>
      <c r="SM60" s="325"/>
      <c r="SN60" s="325"/>
      <c r="SO60" s="325"/>
      <c r="SP60" s="325"/>
      <c r="SQ60" s="325"/>
      <c r="SR60" s="325"/>
      <c r="SS60" s="325"/>
      <c r="ST60" s="325"/>
      <c r="SU60" s="325"/>
      <c r="SV60" s="325"/>
      <c r="SW60" s="325"/>
      <c r="SX60" s="325"/>
      <c r="SY60" s="325"/>
      <c r="SZ60" s="325"/>
      <c r="TA60" s="325"/>
      <c r="TB60" s="325"/>
      <c r="TC60" s="325"/>
      <c r="TD60" s="325"/>
      <c r="TE60" s="325"/>
      <c r="TF60" s="325"/>
      <c r="TG60" s="325"/>
      <c r="TH60" s="325"/>
      <c r="TI60" s="325"/>
      <c r="TJ60" s="325"/>
      <c r="TK60" s="325"/>
      <c r="TL60" s="325"/>
      <c r="TM60" s="325"/>
      <c r="TN60" s="325"/>
      <c r="TO60" s="325"/>
      <c r="TP60" s="325"/>
      <c r="TQ60" s="325"/>
      <c r="TR60" s="325"/>
      <c r="TS60" s="325"/>
      <c r="TT60" s="325"/>
      <c r="TU60" s="325"/>
      <c r="TV60" s="325"/>
      <c r="TW60" s="325"/>
      <c r="TX60" s="325"/>
      <c r="TY60" s="325"/>
      <c r="TZ60" s="325"/>
      <c r="UA60" s="325"/>
      <c r="UB60" s="325"/>
      <c r="UC60" s="325"/>
      <c r="UD60" s="325"/>
      <c r="UE60" s="325"/>
      <c r="UF60" s="325"/>
      <c r="UG60" s="325"/>
      <c r="UH60" s="325"/>
      <c r="UI60" s="325"/>
      <c r="UJ60" s="325"/>
      <c r="UK60" s="325"/>
      <c r="UL60" s="325"/>
      <c r="UM60" s="325"/>
      <c r="UN60" s="325"/>
      <c r="UO60" s="325"/>
      <c r="UP60" s="325"/>
      <c r="UQ60" s="325"/>
      <c r="UR60" s="325"/>
      <c r="US60" s="325"/>
      <c r="UT60" s="325"/>
      <c r="UU60" s="325"/>
      <c r="UV60" s="325"/>
      <c r="UW60" s="325"/>
      <c r="UX60" s="325"/>
      <c r="UY60" s="325"/>
      <c r="UZ60" s="325"/>
      <c r="VA60" s="325"/>
      <c r="VB60" s="325"/>
      <c r="VC60" s="325"/>
      <c r="VD60" s="325"/>
      <c r="VE60" s="325"/>
      <c r="VF60" s="325"/>
      <c r="VG60" s="325"/>
      <c r="VH60" s="325"/>
      <c r="VI60" s="325"/>
      <c r="VJ60" s="325"/>
      <c r="VK60" s="325"/>
      <c r="VL60" s="325"/>
      <c r="VM60" s="325"/>
      <c r="VN60" s="325"/>
      <c r="VO60" s="325"/>
      <c r="VP60" s="325"/>
      <c r="VQ60" s="325"/>
      <c r="VR60" s="325"/>
      <c r="VS60" s="325"/>
      <c r="VT60" s="325"/>
      <c r="VU60" s="325"/>
      <c r="VV60" s="325"/>
      <c r="VW60" s="325"/>
      <c r="VX60" s="325"/>
      <c r="VY60" s="325"/>
      <c r="VZ60" s="325"/>
      <c r="WA60" s="325"/>
      <c r="WB60" s="325"/>
      <c r="WC60" s="325"/>
      <c r="WD60" s="325"/>
      <c r="WE60" s="325"/>
      <c r="WF60" s="325"/>
      <c r="WG60" s="325"/>
      <c r="WH60" s="325"/>
      <c r="WI60" s="325"/>
      <c r="WJ60" s="325"/>
      <c r="WK60" s="325"/>
      <c r="WL60" s="325"/>
      <c r="WM60" s="325"/>
      <c r="WN60" s="325"/>
      <c r="WO60" s="325"/>
      <c r="WP60" s="325"/>
      <c r="WQ60" s="325"/>
      <c r="WR60" s="325"/>
      <c r="WS60" s="325"/>
      <c r="WT60" s="325"/>
      <c r="WU60" s="325"/>
      <c r="WV60" s="325"/>
      <c r="WW60" s="325"/>
      <c r="WX60" s="325"/>
      <c r="WY60" s="325"/>
      <c r="WZ60" s="325"/>
      <c r="XA60" s="325"/>
      <c r="XB60" s="325"/>
      <c r="XC60" s="325"/>
      <c r="XD60" s="325"/>
      <c r="XE60" s="325"/>
      <c r="XF60" s="325"/>
      <c r="XG60" s="325"/>
      <c r="XH60" s="325"/>
      <c r="XI60" s="325"/>
      <c r="XJ60" s="325"/>
      <c r="XK60" s="325"/>
      <c r="XL60" s="325"/>
      <c r="XM60" s="325"/>
      <c r="XN60" s="325"/>
      <c r="XO60" s="325"/>
      <c r="XP60" s="325"/>
      <c r="XQ60" s="325"/>
      <c r="XR60" s="325"/>
      <c r="XS60" s="325"/>
      <c r="XT60" s="325"/>
      <c r="XU60" s="325"/>
      <c r="XV60" s="325"/>
      <c r="XW60" s="325"/>
      <c r="XX60" s="325"/>
      <c r="XY60" s="325"/>
      <c r="XZ60" s="325"/>
      <c r="YA60" s="325"/>
      <c r="YB60" s="325"/>
      <c r="YC60" s="325"/>
      <c r="YD60" s="325"/>
      <c r="YE60" s="325"/>
      <c r="YF60" s="325"/>
      <c r="YG60" s="325"/>
      <c r="YH60" s="325"/>
      <c r="YI60" s="325"/>
      <c r="YJ60" s="325"/>
      <c r="YK60" s="325"/>
      <c r="YL60" s="325"/>
      <c r="YM60" s="325"/>
      <c r="YN60" s="325"/>
      <c r="YO60" s="325"/>
      <c r="YP60" s="325"/>
      <c r="YQ60" s="325"/>
      <c r="YR60" s="325"/>
      <c r="YS60" s="325"/>
      <c r="YT60" s="325"/>
      <c r="YU60" s="325"/>
      <c r="YV60" s="325"/>
      <c r="YW60" s="325"/>
      <c r="YX60" s="325"/>
      <c r="YY60" s="325"/>
      <c r="YZ60" s="325"/>
      <c r="ZA60" s="325"/>
      <c r="ZB60" s="325"/>
      <c r="ZC60" s="325"/>
      <c r="ZD60" s="325"/>
      <c r="ZE60" s="325"/>
      <c r="ZF60" s="325"/>
      <c r="ZG60" s="325"/>
      <c r="ZH60" s="325"/>
      <c r="ZI60" s="325"/>
      <c r="ZJ60" s="325"/>
      <c r="ZK60" s="325"/>
      <c r="ZL60" s="325"/>
      <c r="ZM60" s="325"/>
      <c r="ZN60" s="325"/>
      <c r="ZO60" s="325"/>
      <c r="ZP60" s="325"/>
      <c r="ZQ60" s="325"/>
      <c r="ZR60" s="325"/>
      <c r="ZS60" s="325"/>
      <c r="ZT60" s="325"/>
      <c r="ZU60" s="325"/>
      <c r="ZV60" s="325"/>
      <c r="ZW60" s="325"/>
      <c r="ZX60" s="325"/>
      <c r="ZY60" s="325"/>
      <c r="ZZ60" s="325"/>
      <c r="AAA60" s="325"/>
      <c r="AAB60" s="325"/>
      <c r="AAC60" s="325"/>
      <c r="AAD60" s="325"/>
      <c r="AAE60" s="325"/>
      <c r="AAF60" s="325"/>
      <c r="AAG60" s="325"/>
      <c r="AAH60" s="325"/>
      <c r="AAI60" s="325"/>
      <c r="AAJ60" s="325"/>
      <c r="AAK60" s="325"/>
      <c r="AAL60" s="325"/>
      <c r="AAM60" s="325"/>
      <c r="AAN60" s="325"/>
      <c r="AAO60" s="325"/>
      <c r="AAP60" s="325"/>
      <c r="AAQ60" s="325"/>
      <c r="AAR60" s="325"/>
      <c r="AAS60" s="325"/>
      <c r="AAT60" s="325"/>
      <c r="AAU60" s="325"/>
      <c r="AAV60" s="325"/>
      <c r="AAW60" s="325"/>
      <c r="AAX60" s="325"/>
      <c r="AAY60" s="325"/>
      <c r="AAZ60" s="325"/>
      <c r="ABA60" s="325"/>
      <c r="ABB60" s="325"/>
      <c r="ABC60" s="325"/>
      <c r="ABD60" s="325"/>
      <c r="ABE60" s="325"/>
      <c r="ABF60" s="325"/>
      <c r="ABG60" s="325"/>
      <c r="ABH60" s="325"/>
      <c r="ABI60" s="325"/>
      <c r="ABJ60" s="325"/>
      <c r="ABK60" s="325"/>
      <c r="ABL60" s="325"/>
      <c r="ABM60" s="325"/>
      <c r="ABN60" s="325"/>
      <c r="ABO60" s="325"/>
      <c r="ABP60" s="325"/>
      <c r="ABQ60" s="325"/>
      <c r="ABR60" s="325"/>
      <c r="ABS60" s="325"/>
      <c r="ABT60" s="325"/>
      <c r="ABU60" s="325"/>
      <c r="ABV60" s="325"/>
      <c r="ABW60" s="325"/>
      <c r="ABX60" s="325"/>
      <c r="ABY60" s="325"/>
      <c r="ABZ60" s="325"/>
      <c r="ACA60" s="325"/>
      <c r="ACB60" s="325"/>
      <c r="ACC60" s="325"/>
      <c r="ACD60" s="325"/>
      <c r="ACE60" s="325"/>
      <c r="ACF60" s="325"/>
      <c r="ACG60" s="325"/>
      <c r="ACH60" s="325"/>
      <c r="ACI60" s="325"/>
      <c r="ACJ60" s="325"/>
      <c r="ACK60" s="325"/>
      <c r="ACL60" s="325"/>
      <c r="ACM60" s="325"/>
      <c r="ACN60" s="325"/>
      <c r="ACO60" s="325"/>
      <c r="ACP60" s="325"/>
      <c r="ACQ60" s="325"/>
      <c r="ACR60" s="325"/>
      <c r="ACS60" s="325"/>
      <c r="ACT60" s="325"/>
      <c r="ACU60" s="325"/>
      <c r="ACV60" s="325"/>
      <c r="ACW60" s="325"/>
      <c r="ACX60" s="325"/>
      <c r="ACY60" s="325"/>
      <c r="ACZ60" s="325"/>
      <c r="ADA60" s="325"/>
      <c r="ADB60" s="325"/>
      <c r="ADC60" s="325"/>
      <c r="ADD60" s="325"/>
      <c r="ADE60" s="325"/>
      <c r="ADF60" s="325"/>
      <c r="ADG60" s="325"/>
      <c r="ADH60" s="325"/>
      <c r="ADI60" s="325"/>
      <c r="ADJ60" s="325"/>
      <c r="ADK60" s="325"/>
      <c r="ADL60" s="325"/>
      <c r="ADM60" s="325"/>
      <c r="ADN60" s="325"/>
      <c r="ADO60" s="325"/>
      <c r="ADP60" s="325"/>
      <c r="ADQ60" s="325"/>
      <c r="ADR60" s="325"/>
      <c r="ADS60" s="325"/>
      <c r="ADT60" s="325"/>
      <c r="ADU60" s="325"/>
      <c r="ADV60" s="325"/>
      <c r="ADW60" s="325"/>
      <c r="ADX60" s="325"/>
      <c r="ADY60" s="325"/>
      <c r="ADZ60" s="325"/>
      <c r="AEA60" s="325"/>
      <c r="AEB60" s="325"/>
      <c r="AEC60" s="325"/>
      <c r="AED60" s="325"/>
      <c r="AEE60" s="325"/>
      <c r="AEF60" s="325"/>
      <c r="AEG60" s="325"/>
      <c r="AEH60" s="325"/>
      <c r="AEI60" s="325"/>
      <c r="AEJ60" s="325"/>
      <c r="AEK60" s="325"/>
      <c r="AEL60" s="325"/>
      <c r="AEM60" s="325"/>
      <c r="AEN60" s="325"/>
      <c r="AEO60" s="325"/>
      <c r="AEP60" s="325"/>
      <c r="AEQ60" s="325"/>
      <c r="AER60" s="325"/>
      <c r="AES60" s="325"/>
      <c r="AET60" s="325"/>
      <c r="AEU60" s="325"/>
      <c r="AEV60" s="325"/>
      <c r="AEW60" s="325"/>
      <c r="AEX60" s="325"/>
      <c r="AEY60" s="325"/>
      <c r="AEZ60" s="325"/>
      <c r="AFA60" s="325"/>
      <c r="AFB60" s="325"/>
      <c r="AFC60" s="325"/>
      <c r="AFD60" s="325"/>
      <c r="AFE60" s="325"/>
      <c r="AFF60" s="325"/>
      <c r="AFG60" s="325"/>
      <c r="AFH60" s="325"/>
      <c r="AFI60" s="325"/>
      <c r="AFJ60" s="325"/>
      <c r="AFK60" s="325"/>
      <c r="AFL60" s="325"/>
      <c r="AFM60" s="325"/>
      <c r="AFN60" s="325"/>
      <c r="AFO60" s="325"/>
      <c r="AFP60" s="325"/>
      <c r="AFQ60" s="325"/>
      <c r="AFR60" s="325"/>
      <c r="AFS60" s="325"/>
      <c r="AFT60" s="325"/>
      <c r="AFU60" s="325"/>
      <c r="AFV60" s="325"/>
      <c r="AFW60" s="325"/>
      <c r="AFX60" s="325"/>
      <c r="AFY60" s="325"/>
      <c r="AFZ60" s="325"/>
      <c r="AGA60" s="325"/>
      <c r="AGB60" s="325"/>
      <c r="AGC60" s="325"/>
      <c r="AGD60" s="325"/>
      <c r="AGE60" s="325"/>
      <c r="AGF60" s="325"/>
      <c r="AGG60" s="325"/>
      <c r="AGH60" s="325"/>
      <c r="AGI60" s="325"/>
      <c r="AGJ60" s="325"/>
      <c r="AGK60" s="325"/>
      <c r="AGL60" s="325"/>
      <c r="AGM60" s="325"/>
      <c r="AGN60" s="325"/>
      <c r="AGO60" s="325"/>
      <c r="AGP60" s="325"/>
      <c r="AGQ60" s="325"/>
      <c r="AGR60" s="325"/>
      <c r="AGS60" s="325"/>
      <c r="AGT60" s="325"/>
      <c r="AGU60" s="325"/>
      <c r="AGV60" s="325"/>
      <c r="AGW60" s="325"/>
      <c r="AGX60" s="325"/>
      <c r="AGY60" s="325"/>
      <c r="AGZ60" s="325"/>
      <c r="AHA60" s="325"/>
      <c r="AHB60" s="325"/>
      <c r="AHC60" s="325"/>
      <c r="AHD60" s="325"/>
      <c r="AHE60" s="325"/>
      <c r="AHF60" s="325"/>
      <c r="AHG60" s="325"/>
      <c r="AHH60" s="325"/>
      <c r="AHI60" s="325"/>
      <c r="AHJ60" s="325"/>
      <c r="AHK60" s="325"/>
      <c r="AHL60" s="325"/>
      <c r="AHM60" s="325"/>
      <c r="AHN60" s="325"/>
      <c r="AHO60" s="325"/>
      <c r="AHP60" s="325"/>
      <c r="AHQ60" s="325"/>
      <c r="AHR60" s="325"/>
      <c r="AHS60" s="325"/>
      <c r="AHT60" s="325"/>
      <c r="AHU60" s="325"/>
      <c r="AHV60" s="325"/>
      <c r="AHW60" s="325"/>
      <c r="AHX60" s="325"/>
      <c r="AHY60" s="325"/>
      <c r="AHZ60" s="325"/>
      <c r="AIA60" s="325"/>
      <c r="AIB60" s="325"/>
      <c r="AIC60" s="325"/>
      <c r="AID60" s="325"/>
      <c r="AIE60" s="325"/>
      <c r="AIF60" s="325"/>
      <c r="AIG60" s="325"/>
      <c r="AIH60" s="325"/>
      <c r="AII60" s="325"/>
      <c r="AIJ60" s="325"/>
      <c r="AIK60" s="325"/>
      <c r="AIL60" s="325"/>
      <c r="AIM60" s="325"/>
      <c r="AIN60" s="325"/>
      <c r="AIO60" s="325"/>
      <c r="AIP60" s="325"/>
      <c r="AIQ60" s="325"/>
      <c r="AIR60" s="325"/>
      <c r="AIS60" s="325"/>
      <c r="AIT60" s="325"/>
      <c r="AIU60" s="325"/>
      <c r="AIV60" s="325"/>
      <c r="AIW60" s="325"/>
      <c r="AIX60" s="325"/>
      <c r="AIY60" s="325"/>
      <c r="AIZ60" s="325"/>
      <c r="AJA60" s="325"/>
      <c r="AJB60" s="325"/>
      <c r="AJC60" s="325"/>
      <c r="AJD60" s="325"/>
      <c r="AJE60" s="325"/>
      <c r="AJF60" s="325"/>
      <c r="AJG60" s="325"/>
      <c r="AJH60" s="325"/>
      <c r="AJI60" s="325"/>
      <c r="AJJ60" s="325"/>
      <c r="AJK60" s="325"/>
      <c r="AJL60" s="325"/>
      <c r="AJM60" s="325"/>
      <c r="AJN60" s="325"/>
      <c r="AJO60" s="325"/>
      <c r="AJP60" s="325"/>
      <c r="AJQ60" s="325"/>
      <c r="AJR60" s="325"/>
      <c r="AJS60" s="325"/>
      <c r="AJT60" s="325"/>
      <c r="AJU60" s="325"/>
      <c r="AJV60" s="325"/>
      <c r="AJW60" s="325"/>
      <c r="AJX60" s="325"/>
      <c r="AJY60" s="325"/>
      <c r="AJZ60" s="325"/>
      <c r="AKA60" s="325"/>
      <c r="AKB60" s="325"/>
      <c r="AKC60" s="325"/>
      <c r="AKD60" s="325"/>
      <c r="AKE60" s="325"/>
      <c r="AKF60" s="325"/>
      <c r="AKG60" s="325"/>
      <c r="AKH60" s="325"/>
      <c r="AKI60" s="325"/>
      <c r="AKJ60" s="325"/>
      <c r="AKK60" s="325"/>
      <c r="AKL60" s="325"/>
      <c r="AKM60" s="325"/>
      <c r="AKN60" s="325"/>
      <c r="AKO60" s="325"/>
      <c r="AKP60" s="325"/>
      <c r="AKQ60" s="325"/>
      <c r="AKR60" s="325"/>
      <c r="AKS60" s="325"/>
      <c r="AKT60" s="325"/>
      <c r="AKU60" s="325"/>
      <c r="AKV60" s="325"/>
      <c r="AKW60" s="325"/>
      <c r="AKX60" s="325"/>
      <c r="AKY60" s="325"/>
      <c r="AKZ60" s="325"/>
      <c r="ALA60" s="325"/>
      <c r="ALB60" s="325"/>
      <c r="ALC60" s="325"/>
      <c r="ALD60" s="325"/>
      <c r="ALE60" s="325"/>
      <c r="ALF60" s="325"/>
      <c r="ALG60" s="325"/>
      <c r="ALH60" s="325"/>
      <c r="ALI60" s="325"/>
      <c r="ALJ60" s="325"/>
      <c r="ALK60" s="325"/>
      <c r="ALL60" s="325"/>
      <c r="ALM60" s="325"/>
      <c r="ALN60" s="325"/>
      <c r="ALO60" s="325"/>
      <c r="ALP60" s="325"/>
      <c r="ALQ60" s="325"/>
      <c r="ALR60" s="325"/>
      <c r="ALS60" s="325"/>
      <c r="ALT60" s="325"/>
      <c r="ALU60" s="325"/>
      <c r="ALV60" s="325"/>
      <c r="ALW60" s="325"/>
      <c r="ALX60" s="325"/>
      <c r="ALY60" s="325"/>
      <c r="ALZ60" s="325"/>
      <c r="AMA60" s="325"/>
      <c r="AMB60" s="325"/>
      <c r="AMC60" s="325"/>
      <c r="AMD60" s="325"/>
      <c r="AME60" s="325"/>
      <c r="AMF60" s="325"/>
      <c r="AMG60" s="325"/>
      <c r="AMH60" s="325"/>
      <c r="AMI60" s="325"/>
      <c r="AMJ60" s="325"/>
      <c r="AMK60" s="325"/>
      <c r="AML60" s="325"/>
      <c r="AMM60" s="325"/>
      <c r="AMN60" s="325"/>
      <c r="AMO60" s="325"/>
      <c r="AMP60" s="325"/>
      <c r="AMQ60" s="325"/>
      <c r="AMR60" s="325"/>
      <c r="AMS60" s="325"/>
      <c r="AMT60" s="325"/>
      <c r="AMU60" s="325"/>
      <c r="AMV60" s="325"/>
      <c r="AMW60" s="325"/>
      <c r="AMX60" s="325"/>
      <c r="AMY60" s="325"/>
      <c r="AMZ60" s="325"/>
      <c r="ANA60" s="325"/>
      <c r="ANB60" s="325"/>
      <c r="ANC60" s="325"/>
      <c r="AND60" s="325"/>
      <c r="ANE60" s="325"/>
      <c r="ANF60" s="325"/>
      <c r="ANG60" s="325"/>
      <c r="ANH60" s="325"/>
      <c r="ANI60" s="325"/>
      <c r="ANJ60" s="325"/>
      <c r="ANK60" s="325"/>
      <c r="ANL60" s="325"/>
      <c r="ANM60" s="325"/>
      <c r="ANN60" s="325"/>
      <c r="ANO60" s="325"/>
      <c r="ANP60" s="325"/>
      <c r="ANQ60" s="325"/>
      <c r="ANR60" s="325"/>
      <c r="ANS60" s="325"/>
      <c r="ANT60" s="325"/>
      <c r="ANU60" s="325"/>
      <c r="ANV60" s="325"/>
      <c r="ANW60" s="325"/>
      <c r="ANX60" s="325"/>
      <c r="ANY60" s="325"/>
      <c r="ANZ60" s="325"/>
      <c r="AOA60" s="325"/>
      <c r="AOB60" s="325"/>
      <c r="AOC60" s="325"/>
      <c r="AOD60" s="325"/>
      <c r="AOE60" s="325"/>
      <c r="AOF60" s="325"/>
      <c r="AOG60" s="325"/>
      <c r="AOH60" s="325"/>
      <c r="AOI60" s="325"/>
      <c r="AOJ60" s="325"/>
      <c r="AOK60" s="325"/>
      <c r="AOL60" s="325"/>
      <c r="AOM60" s="325"/>
      <c r="AON60" s="325"/>
      <c r="AOO60" s="325"/>
      <c r="AOP60" s="325"/>
      <c r="AOQ60" s="325"/>
      <c r="AOR60" s="325"/>
      <c r="AOS60" s="325"/>
      <c r="AOT60" s="325"/>
      <c r="AOU60" s="325"/>
      <c r="AOV60" s="325"/>
      <c r="AOW60" s="325"/>
      <c r="AOX60" s="325"/>
      <c r="AOY60" s="325"/>
      <c r="AOZ60" s="325"/>
      <c r="APA60" s="325"/>
      <c r="APB60" s="325"/>
      <c r="APC60" s="325"/>
      <c r="APD60" s="325"/>
      <c r="APE60" s="325"/>
      <c r="APF60" s="325"/>
      <c r="APG60" s="325"/>
      <c r="APH60" s="325"/>
      <c r="API60" s="325"/>
      <c r="APJ60" s="325"/>
      <c r="APK60" s="325"/>
      <c r="APL60" s="325"/>
      <c r="APM60" s="325"/>
      <c r="APN60" s="325"/>
      <c r="APO60" s="325"/>
      <c r="APP60" s="325"/>
      <c r="APQ60" s="325"/>
      <c r="APR60" s="325"/>
      <c r="APS60" s="325"/>
      <c r="APT60" s="325"/>
      <c r="APU60" s="325"/>
      <c r="APV60" s="325"/>
      <c r="APW60" s="325"/>
      <c r="APX60" s="325"/>
      <c r="APY60" s="325"/>
      <c r="APZ60" s="325"/>
      <c r="AQA60" s="325"/>
      <c r="AQB60" s="325"/>
      <c r="AQC60" s="325"/>
      <c r="AQD60" s="325"/>
      <c r="AQE60" s="325"/>
      <c r="AQF60" s="325"/>
      <c r="AQG60" s="325"/>
      <c r="AQH60" s="325"/>
      <c r="AQI60" s="325"/>
      <c r="AQJ60" s="325"/>
      <c r="AQK60" s="325"/>
      <c r="AQL60" s="325"/>
      <c r="AQM60" s="325"/>
      <c r="AQN60" s="325"/>
      <c r="AQO60" s="325"/>
      <c r="AQP60" s="325"/>
      <c r="AQQ60" s="325"/>
      <c r="AQR60" s="325"/>
      <c r="AQS60" s="325"/>
      <c r="AQT60" s="325"/>
      <c r="AQU60" s="325"/>
      <c r="AQV60" s="325"/>
      <c r="AQW60" s="325"/>
      <c r="AQX60" s="325"/>
      <c r="AQY60" s="325"/>
      <c r="AQZ60" s="325"/>
      <c r="ARA60" s="325"/>
      <c r="ARB60" s="325"/>
      <c r="ARC60" s="325"/>
      <c r="ARD60" s="325"/>
      <c r="ARE60" s="325"/>
      <c r="ARF60" s="325"/>
      <c r="ARG60" s="325"/>
      <c r="ARH60" s="325"/>
      <c r="ARI60" s="325"/>
      <c r="ARJ60" s="325"/>
      <c r="ARK60" s="325"/>
      <c r="ARL60" s="325"/>
      <c r="ARM60" s="325"/>
      <c r="ARN60" s="325"/>
      <c r="ARO60" s="325"/>
      <c r="ARP60" s="325"/>
      <c r="ARQ60" s="325"/>
      <c r="ARR60" s="325"/>
      <c r="ARS60" s="325"/>
      <c r="ART60" s="325"/>
      <c r="ARU60" s="325"/>
      <c r="ARV60" s="325"/>
      <c r="ARW60" s="325"/>
      <c r="ARX60" s="325"/>
      <c r="ARY60" s="325"/>
      <c r="ARZ60" s="325"/>
      <c r="ASA60" s="325"/>
      <c r="ASB60" s="325"/>
      <c r="ASC60" s="325"/>
      <c r="ASD60" s="325"/>
      <c r="ASE60" s="325"/>
      <c r="ASF60" s="325"/>
      <c r="ASG60" s="325"/>
      <c r="ASH60" s="325"/>
      <c r="ASI60" s="325"/>
      <c r="ASJ60" s="325"/>
      <c r="ASK60" s="325"/>
      <c r="ASL60" s="325"/>
      <c r="ASM60" s="325"/>
      <c r="ASN60" s="325"/>
      <c r="ASO60" s="325"/>
      <c r="ASP60" s="325"/>
      <c r="ASQ60" s="325"/>
      <c r="ASR60" s="325"/>
      <c r="ASS60" s="325"/>
      <c r="AST60" s="325"/>
      <c r="ASU60" s="325"/>
      <c r="ASV60" s="325"/>
      <c r="ASW60" s="325"/>
      <c r="ASX60" s="325"/>
      <c r="ASY60" s="325"/>
      <c r="ASZ60" s="325"/>
      <c r="ATA60" s="325"/>
      <c r="ATB60" s="325"/>
      <c r="ATC60" s="325"/>
      <c r="ATD60" s="325"/>
      <c r="ATE60" s="325"/>
      <c r="ATF60" s="325"/>
      <c r="ATG60" s="325"/>
      <c r="ATH60" s="325"/>
      <c r="ATI60" s="325"/>
      <c r="ATJ60" s="325"/>
      <c r="ATK60" s="325"/>
      <c r="ATL60" s="325"/>
      <c r="ATM60" s="325"/>
      <c r="ATN60" s="325"/>
      <c r="ATO60" s="325"/>
      <c r="ATP60" s="325"/>
      <c r="ATQ60" s="325"/>
      <c r="ATR60" s="325"/>
      <c r="ATS60" s="325"/>
      <c r="ATT60" s="325"/>
      <c r="ATU60" s="325"/>
      <c r="ATV60" s="325"/>
      <c r="ATW60" s="325"/>
      <c r="ATX60" s="325"/>
      <c r="ATY60" s="325"/>
      <c r="ATZ60" s="325"/>
      <c r="AUA60" s="325"/>
      <c r="AUB60" s="325"/>
      <c r="AUC60" s="325"/>
      <c r="AUD60" s="325"/>
      <c r="AUE60" s="325"/>
      <c r="AUF60" s="325"/>
      <c r="AUG60" s="325"/>
      <c r="AUH60" s="325"/>
      <c r="AUI60" s="325"/>
      <c r="AUJ60" s="325"/>
      <c r="AUK60" s="325"/>
      <c r="AUL60" s="325"/>
      <c r="AUM60" s="325"/>
      <c r="AUN60" s="325"/>
      <c r="AUO60" s="325"/>
      <c r="AUP60" s="325"/>
      <c r="AUQ60" s="325"/>
      <c r="AUR60" s="325"/>
      <c r="AUS60" s="325"/>
      <c r="AUT60" s="325"/>
      <c r="AUU60" s="325"/>
      <c r="AUV60" s="325"/>
      <c r="AUW60" s="325"/>
      <c r="AUX60" s="325"/>
      <c r="AUY60" s="325"/>
      <c r="AUZ60" s="325"/>
      <c r="AVA60" s="325"/>
      <c r="AVB60" s="325"/>
      <c r="AVC60" s="325"/>
      <c r="AVD60" s="325"/>
      <c r="AVE60" s="325"/>
      <c r="AVF60" s="325"/>
      <c r="AVG60" s="325"/>
      <c r="AVH60" s="325"/>
      <c r="AVI60" s="325"/>
      <c r="AVJ60" s="325"/>
      <c r="AVK60" s="325"/>
      <c r="AVL60" s="325"/>
      <c r="AVM60" s="325"/>
      <c r="AVN60" s="325"/>
      <c r="AVO60" s="325"/>
      <c r="AVP60" s="325"/>
      <c r="AVQ60" s="325"/>
      <c r="AVR60" s="325"/>
      <c r="AVS60" s="325"/>
      <c r="AVT60" s="325"/>
      <c r="AVU60" s="325"/>
      <c r="AVV60" s="325"/>
      <c r="AVW60" s="325"/>
      <c r="AVX60" s="325"/>
      <c r="AVY60" s="325"/>
      <c r="AVZ60" s="325"/>
      <c r="AWA60" s="325"/>
      <c r="AWB60" s="325"/>
      <c r="AWC60" s="325"/>
      <c r="AWD60" s="325"/>
      <c r="AWE60" s="325"/>
      <c r="AWF60" s="325"/>
      <c r="AWG60" s="325"/>
      <c r="AWH60" s="325"/>
      <c r="AWI60" s="325"/>
      <c r="AWJ60" s="325"/>
      <c r="AWK60" s="325"/>
      <c r="AWL60" s="325"/>
      <c r="AWM60" s="325"/>
      <c r="AWN60" s="325"/>
      <c r="AWO60" s="325"/>
      <c r="AWP60" s="325"/>
      <c r="AWQ60" s="325"/>
      <c r="AWR60" s="325"/>
      <c r="AWS60" s="325"/>
      <c r="AWT60" s="325"/>
      <c r="AWU60" s="325"/>
      <c r="AWV60" s="325"/>
      <c r="AWW60" s="325"/>
      <c r="AWX60" s="325"/>
      <c r="AWY60" s="325"/>
      <c r="AWZ60" s="325"/>
      <c r="AXA60" s="325"/>
      <c r="AXB60" s="325"/>
      <c r="AXC60" s="325"/>
      <c r="AXD60" s="325"/>
      <c r="AXE60" s="325"/>
      <c r="AXF60" s="325"/>
      <c r="AXG60" s="325"/>
      <c r="AXH60" s="325"/>
      <c r="AXI60" s="325"/>
      <c r="AXJ60" s="325"/>
      <c r="AXK60" s="325"/>
      <c r="AXL60" s="325"/>
      <c r="AXM60" s="325"/>
      <c r="AXN60" s="325"/>
      <c r="AXO60" s="325"/>
      <c r="AXP60" s="325"/>
      <c r="AXQ60" s="325"/>
      <c r="AXR60" s="325"/>
      <c r="AXS60" s="325"/>
      <c r="AXT60" s="325"/>
      <c r="AXU60" s="325"/>
      <c r="AXV60" s="325"/>
      <c r="AXW60" s="325"/>
      <c r="AXX60" s="325"/>
      <c r="AXY60" s="325"/>
      <c r="AXZ60" s="325"/>
      <c r="AYA60" s="325"/>
      <c r="AYB60" s="325"/>
      <c r="AYC60" s="325"/>
      <c r="AYD60" s="325"/>
      <c r="AYE60" s="325"/>
      <c r="AYF60" s="325"/>
      <c r="AYG60" s="325"/>
      <c r="AYH60" s="325"/>
      <c r="AYI60" s="325"/>
      <c r="AYJ60" s="325"/>
      <c r="AYK60" s="325"/>
      <c r="AYL60" s="325"/>
      <c r="AYM60" s="325"/>
      <c r="AYN60" s="325"/>
      <c r="AYO60" s="325"/>
      <c r="AYP60" s="325"/>
      <c r="AYQ60" s="325"/>
      <c r="AYR60" s="325"/>
      <c r="AYS60" s="325"/>
      <c r="AYT60" s="325"/>
      <c r="AYU60" s="325"/>
      <c r="AYV60" s="325"/>
      <c r="AYW60" s="325"/>
      <c r="AYX60" s="325"/>
      <c r="AYY60" s="325"/>
      <c r="AYZ60" s="325"/>
      <c r="AZA60" s="325"/>
      <c r="AZB60" s="325"/>
      <c r="AZC60" s="325"/>
      <c r="AZD60" s="325"/>
      <c r="AZE60" s="325"/>
      <c r="AZF60" s="325"/>
      <c r="AZG60" s="325"/>
      <c r="AZH60" s="325"/>
      <c r="AZI60" s="325"/>
      <c r="AZJ60" s="325"/>
      <c r="AZK60" s="325"/>
      <c r="AZL60" s="325"/>
      <c r="AZM60" s="325"/>
      <c r="AZN60" s="325"/>
      <c r="AZO60" s="325"/>
      <c r="AZP60" s="325"/>
      <c r="AZQ60" s="325"/>
      <c r="AZR60" s="325"/>
      <c r="AZS60" s="325"/>
      <c r="AZT60" s="325"/>
      <c r="AZU60" s="325"/>
      <c r="AZV60" s="325"/>
      <c r="AZW60" s="325"/>
      <c r="AZX60" s="325"/>
      <c r="AZY60" s="325"/>
      <c r="AZZ60" s="325"/>
      <c r="BAA60" s="325"/>
      <c r="BAB60" s="325"/>
      <c r="BAC60" s="325"/>
      <c r="BAD60" s="325"/>
      <c r="BAE60" s="325"/>
      <c r="BAF60" s="325"/>
      <c r="BAG60" s="325"/>
      <c r="BAH60" s="325"/>
      <c r="BAI60" s="325"/>
      <c r="BAJ60" s="325"/>
      <c r="BAK60" s="325"/>
      <c r="BAL60" s="325"/>
      <c r="BAM60" s="325"/>
      <c r="BAN60" s="325"/>
      <c r="BAO60" s="325"/>
      <c r="BAP60" s="325"/>
      <c r="BAQ60" s="325"/>
      <c r="BAR60" s="325"/>
      <c r="BAS60" s="325"/>
      <c r="BAT60" s="325"/>
      <c r="BAU60" s="325"/>
      <c r="BAV60" s="325"/>
      <c r="BAW60" s="325"/>
      <c r="BAX60" s="325"/>
      <c r="BAY60" s="325"/>
      <c r="BAZ60" s="325"/>
      <c r="BBA60" s="325"/>
      <c r="BBB60" s="325"/>
      <c r="BBC60" s="325"/>
      <c r="BBD60" s="325"/>
      <c r="BBE60" s="325"/>
      <c r="BBF60" s="325"/>
      <c r="BBG60" s="325"/>
      <c r="BBH60" s="325"/>
      <c r="BBI60" s="325"/>
      <c r="BBJ60" s="325"/>
      <c r="BBK60" s="325"/>
      <c r="BBL60" s="325"/>
      <c r="BBM60" s="325"/>
      <c r="BBN60" s="325"/>
      <c r="BBO60" s="325"/>
      <c r="BBP60" s="325"/>
      <c r="BBQ60" s="325"/>
      <c r="BBR60" s="325"/>
      <c r="BBS60" s="325"/>
      <c r="BBT60" s="325"/>
      <c r="BBU60" s="325"/>
      <c r="BBV60" s="325"/>
      <c r="BBW60" s="325"/>
      <c r="BBX60" s="325"/>
      <c r="BBY60" s="325"/>
      <c r="BBZ60" s="325"/>
      <c r="BCA60" s="325"/>
      <c r="BCB60" s="325"/>
      <c r="BCC60" s="325"/>
      <c r="BCD60" s="325"/>
      <c r="BCE60" s="325"/>
      <c r="BCF60" s="325"/>
      <c r="BCG60" s="325"/>
      <c r="BCH60" s="325"/>
      <c r="BCI60" s="325"/>
      <c r="BCJ60" s="325"/>
      <c r="BCK60" s="325"/>
      <c r="BCL60" s="325"/>
      <c r="BCM60" s="325"/>
      <c r="BCN60" s="325"/>
      <c r="BCO60" s="325"/>
      <c r="BCP60" s="325"/>
      <c r="BCQ60" s="325"/>
      <c r="BCR60" s="325"/>
      <c r="BCS60" s="325"/>
      <c r="BCT60" s="325"/>
      <c r="BCU60" s="325"/>
      <c r="BCV60" s="325"/>
      <c r="BCW60" s="325"/>
      <c r="BCX60" s="325"/>
      <c r="BCY60" s="325"/>
      <c r="BCZ60" s="325"/>
      <c r="BDA60" s="325"/>
      <c r="BDB60" s="325"/>
      <c r="BDC60" s="325"/>
      <c r="BDD60" s="325"/>
      <c r="BDE60" s="325"/>
      <c r="BDF60" s="325"/>
      <c r="BDG60" s="325"/>
      <c r="BDH60" s="325"/>
      <c r="BDI60" s="325"/>
      <c r="BDJ60" s="325"/>
      <c r="BDK60" s="325"/>
      <c r="BDL60" s="325"/>
      <c r="BDM60" s="325"/>
      <c r="BDN60" s="325"/>
      <c r="BDO60" s="325"/>
      <c r="BDP60" s="325"/>
      <c r="BDQ60" s="325"/>
      <c r="BDR60" s="325"/>
      <c r="BDS60" s="325"/>
      <c r="BDT60" s="325"/>
      <c r="BDU60" s="325"/>
      <c r="BDV60" s="325"/>
      <c r="BDW60" s="325"/>
      <c r="BDX60" s="325"/>
      <c r="BDY60" s="325"/>
      <c r="BDZ60" s="325"/>
      <c r="BEA60" s="325"/>
      <c r="BEB60" s="325"/>
      <c r="BEC60" s="325"/>
      <c r="BED60" s="325"/>
      <c r="BEE60" s="325"/>
      <c r="BEF60" s="325"/>
      <c r="BEG60" s="325"/>
      <c r="BEH60" s="325"/>
      <c r="BEI60" s="325"/>
      <c r="BEJ60" s="325"/>
      <c r="BEK60" s="325"/>
      <c r="BEL60" s="325"/>
      <c r="BEM60" s="325"/>
      <c r="BEN60" s="325"/>
      <c r="BEO60" s="325"/>
      <c r="BEP60" s="325"/>
      <c r="BEQ60" s="325"/>
      <c r="BER60" s="325"/>
      <c r="BES60" s="325"/>
      <c r="BET60" s="325"/>
      <c r="BEU60" s="325"/>
      <c r="BEV60" s="325"/>
      <c r="BEW60" s="325"/>
      <c r="BEX60" s="325"/>
      <c r="BEY60" s="325"/>
      <c r="BEZ60" s="325"/>
      <c r="BFA60" s="325"/>
      <c r="BFB60" s="325"/>
      <c r="BFC60" s="325"/>
      <c r="BFD60" s="325"/>
      <c r="BFE60" s="325"/>
      <c r="BFF60" s="325"/>
      <c r="BFG60" s="325"/>
      <c r="BFH60" s="325"/>
      <c r="BFI60" s="325"/>
      <c r="BFJ60" s="325"/>
      <c r="BFK60" s="325"/>
      <c r="BFL60" s="325"/>
      <c r="BFM60" s="325"/>
      <c r="BFN60" s="325"/>
      <c r="BFO60" s="325"/>
      <c r="BFP60" s="325"/>
      <c r="BFQ60" s="325"/>
      <c r="BFR60" s="325"/>
      <c r="BFS60" s="325"/>
      <c r="BFT60" s="325"/>
      <c r="BFU60" s="325"/>
      <c r="BFV60" s="325"/>
      <c r="BFW60" s="325"/>
      <c r="BFX60" s="325"/>
      <c r="BFY60" s="325"/>
      <c r="BFZ60" s="325"/>
      <c r="BGA60" s="325"/>
      <c r="BGB60" s="325"/>
      <c r="BGC60" s="325"/>
      <c r="BGD60" s="325"/>
      <c r="BGE60" s="325"/>
      <c r="BGF60" s="325"/>
      <c r="BGG60" s="325"/>
      <c r="BGH60" s="325"/>
      <c r="BGI60" s="325"/>
      <c r="BGJ60" s="325"/>
      <c r="BGK60" s="325"/>
      <c r="BGL60" s="325"/>
      <c r="BGM60" s="325"/>
      <c r="BGN60" s="325"/>
      <c r="BGO60" s="325"/>
      <c r="BGP60" s="325"/>
      <c r="BGQ60" s="325"/>
      <c r="BGR60" s="325"/>
      <c r="BGS60" s="325"/>
      <c r="BGT60" s="325"/>
      <c r="BGU60" s="325"/>
      <c r="BGV60" s="325"/>
      <c r="BGW60" s="325"/>
      <c r="BGX60" s="325"/>
      <c r="BGY60" s="325"/>
      <c r="BGZ60" s="325"/>
      <c r="BHA60" s="325"/>
      <c r="BHB60" s="325"/>
      <c r="BHC60" s="325"/>
      <c r="BHD60" s="325"/>
      <c r="BHE60" s="325"/>
      <c r="BHF60" s="325"/>
      <c r="BHG60" s="325"/>
      <c r="BHH60" s="325"/>
      <c r="BHI60" s="325"/>
      <c r="BHJ60" s="325"/>
      <c r="BHK60" s="325"/>
      <c r="BHL60" s="325"/>
      <c r="BHM60" s="325"/>
      <c r="BHN60" s="325"/>
      <c r="BHO60" s="325"/>
      <c r="BHP60" s="325"/>
      <c r="BHQ60" s="325"/>
      <c r="BHR60" s="325"/>
      <c r="BHS60" s="325"/>
      <c r="BHT60" s="325"/>
      <c r="BHU60" s="325"/>
      <c r="BHV60" s="325"/>
      <c r="BHW60" s="325"/>
      <c r="BHX60" s="325"/>
      <c r="BHY60" s="325"/>
      <c r="BHZ60" s="325"/>
      <c r="BIA60" s="325"/>
      <c r="BIB60" s="325"/>
      <c r="BIC60" s="325"/>
      <c r="BID60" s="325"/>
      <c r="BIE60" s="325"/>
      <c r="BIF60" s="325"/>
      <c r="BIG60" s="325"/>
      <c r="BIH60" s="325"/>
      <c r="BII60" s="325"/>
      <c r="BIJ60" s="325"/>
      <c r="BIK60" s="325"/>
      <c r="BIL60" s="325"/>
      <c r="BIM60" s="325"/>
      <c r="BIN60" s="325"/>
      <c r="BIO60" s="325"/>
      <c r="BIP60" s="325"/>
      <c r="BIQ60" s="325"/>
      <c r="BIR60" s="325"/>
      <c r="BIS60" s="325"/>
      <c r="BIT60" s="325"/>
      <c r="BIU60" s="325"/>
      <c r="BIV60" s="325"/>
      <c r="BIW60" s="325"/>
      <c r="BIX60" s="325"/>
      <c r="BIY60" s="325"/>
      <c r="BIZ60" s="325"/>
      <c r="BJA60" s="325"/>
      <c r="BJB60" s="325"/>
      <c r="BJC60" s="325"/>
      <c r="BJD60" s="325"/>
      <c r="BJE60" s="325"/>
      <c r="BJF60" s="325"/>
      <c r="BJG60" s="325"/>
      <c r="BJH60" s="325"/>
      <c r="BJI60" s="325"/>
      <c r="BJJ60" s="325"/>
      <c r="BJK60" s="325"/>
      <c r="BJL60" s="325"/>
      <c r="BJM60" s="325"/>
      <c r="BJN60" s="325"/>
      <c r="BJO60" s="325"/>
      <c r="BJP60" s="325"/>
      <c r="BJQ60" s="325"/>
      <c r="BJR60" s="325"/>
      <c r="BJS60" s="325"/>
      <c r="BJT60" s="325"/>
      <c r="BJU60" s="325"/>
      <c r="BJV60" s="325"/>
      <c r="BJW60" s="325"/>
      <c r="BJX60" s="325"/>
      <c r="BJY60" s="325"/>
      <c r="BJZ60" s="325"/>
      <c r="BKA60" s="325"/>
      <c r="BKB60" s="325"/>
      <c r="BKC60" s="325"/>
      <c r="BKD60" s="325"/>
      <c r="BKE60" s="325"/>
      <c r="BKF60" s="325"/>
      <c r="BKG60" s="325"/>
      <c r="BKH60" s="325"/>
      <c r="BKI60" s="325"/>
      <c r="BKJ60" s="325"/>
      <c r="BKK60" s="325"/>
      <c r="BKL60" s="325"/>
      <c r="BKM60" s="325"/>
      <c r="BKN60" s="325"/>
      <c r="BKO60" s="325"/>
      <c r="BKP60" s="325"/>
      <c r="BKQ60" s="325"/>
      <c r="BKR60" s="325"/>
      <c r="BKS60" s="325"/>
      <c r="BKT60" s="325"/>
      <c r="BKU60" s="325"/>
      <c r="BKV60" s="325"/>
      <c r="BKW60" s="325"/>
      <c r="BKX60" s="325"/>
      <c r="BKY60" s="325"/>
      <c r="BKZ60" s="325"/>
      <c r="BLA60" s="325"/>
      <c r="BLB60" s="325"/>
      <c r="BLC60" s="325"/>
      <c r="BLD60" s="325"/>
      <c r="BLE60" s="325"/>
      <c r="BLF60" s="325"/>
      <c r="BLG60" s="325"/>
      <c r="BLH60" s="325"/>
      <c r="BLI60" s="325"/>
      <c r="BLJ60" s="325"/>
      <c r="BLK60" s="325"/>
      <c r="BLL60" s="325"/>
      <c r="BLM60" s="325"/>
      <c r="BLN60" s="325"/>
      <c r="BLO60" s="325"/>
      <c r="BLP60" s="325"/>
      <c r="BLQ60" s="325"/>
      <c r="BLR60" s="325"/>
      <c r="BLS60" s="325"/>
      <c r="BLT60" s="325"/>
      <c r="BLU60" s="325"/>
      <c r="BLV60" s="325"/>
      <c r="BLW60" s="325"/>
      <c r="BLX60" s="325"/>
      <c r="BLY60" s="325"/>
      <c r="BLZ60" s="325"/>
      <c r="BMA60" s="325"/>
      <c r="BMB60" s="325"/>
      <c r="BMC60" s="325"/>
      <c r="BMD60" s="325"/>
      <c r="BME60" s="325"/>
      <c r="BMF60" s="325"/>
      <c r="BMG60" s="325"/>
      <c r="BMH60" s="325"/>
      <c r="BMI60" s="325"/>
      <c r="BMJ60" s="325"/>
      <c r="BMK60" s="325"/>
      <c r="BML60" s="325"/>
      <c r="BMM60" s="325"/>
      <c r="BMN60" s="325"/>
      <c r="BMO60" s="325"/>
      <c r="BMP60" s="325"/>
      <c r="BMQ60" s="325"/>
      <c r="BMR60" s="325"/>
      <c r="BMS60" s="325"/>
      <c r="BMT60" s="325"/>
      <c r="BMU60" s="325"/>
      <c r="BMV60" s="325"/>
      <c r="BMW60" s="325"/>
      <c r="BMX60" s="325"/>
      <c r="BMY60" s="325"/>
      <c r="BMZ60" s="325"/>
      <c r="BNA60" s="325"/>
      <c r="BNB60" s="325"/>
      <c r="BNC60" s="325"/>
      <c r="BND60" s="325"/>
      <c r="BNE60" s="325"/>
      <c r="BNF60" s="325"/>
      <c r="BNG60" s="325"/>
      <c r="BNH60" s="325"/>
      <c r="BNI60" s="325"/>
      <c r="BNJ60" s="325"/>
      <c r="BNK60" s="325"/>
      <c r="BNL60" s="325"/>
      <c r="BNM60" s="325"/>
      <c r="BNN60" s="325"/>
      <c r="BNO60" s="325"/>
      <c r="BNP60" s="325"/>
      <c r="BNQ60" s="325"/>
      <c r="BNR60" s="325"/>
      <c r="BNS60" s="325"/>
      <c r="BNT60" s="325"/>
      <c r="BNU60" s="325"/>
      <c r="BNV60" s="325"/>
      <c r="BNW60" s="325"/>
      <c r="BNX60" s="325"/>
      <c r="BNY60" s="325"/>
      <c r="BNZ60" s="325"/>
      <c r="BOA60" s="325"/>
      <c r="BOB60" s="325"/>
      <c r="BOC60" s="325"/>
      <c r="BOD60" s="325"/>
      <c r="BOE60" s="325"/>
      <c r="BOF60" s="325"/>
      <c r="BOG60" s="325"/>
      <c r="BOH60" s="325"/>
      <c r="BOI60" s="325"/>
      <c r="BOJ60" s="325"/>
      <c r="BOK60" s="325"/>
      <c r="BOL60" s="325"/>
      <c r="BOM60" s="325"/>
      <c r="BON60" s="325"/>
      <c r="BOO60" s="325"/>
      <c r="BOP60" s="325"/>
      <c r="BOQ60" s="325"/>
      <c r="BOR60" s="325"/>
      <c r="BOS60" s="325"/>
      <c r="BOT60" s="325"/>
      <c r="BOU60" s="325"/>
      <c r="BOV60" s="325"/>
      <c r="BOW60" s="325"/>
      <c r="BOX60" s="325"/>
      <c r="BOY60" s="325"/>
      <c r="BOZ60" s="325"/>
      <c r="BPA60" s="325"/>
      <c r="BPB60" s="325"/>
      <c r="BPC60" s="325"/>
      <c r="BPD60" s="325"/>
      <c r="BPE60" s="325"/>
      <c r="BPF60" s="325"/>
      <c r="BPG60" s="325"/>
      <c r="BPH60" s="325"/>
      <c r="BPI60" s="325"/>
      <c r="BPJ60" s="325"/>
      <c r="BPK60" s="325"/>
      <c r="BPL60" s="325"/>
      <c r="BPM60" s="325"/>
      <c r="BPN60" s="325"/>
      <c r="BPO60" s="325"/>
      <c r="BPP60" s="325"/>
      <c r="BPQ60" s="325"/>
      <c r="BPR60" s="325"/>
      <c r="BPS60" s="325"/>
      <c r="BPT60" s="325"/>
      <c r="BPU60" s="325"/>
      <c r="BPV60" s="325"/>
      <c r="BPW60" s="325"/>
      <c r="BPX60" s="325"/>
      <c r="BPY60" s="325"/>
      <c r="BPZ60" s="325"/>
      <c r="BQA60" s="325"/>
      <c r="BQB60" s="325"/>
      <c r="BQC60" s="325"/>
      <c r="BQD60" s="325"/>
      <c r="BQE60" s="325"/>
      <c r="BQF60" s="325"/>
      <c r="BQG60" s="325"/>
      <c r="BQH60" s="325"/>
      <c r="BQI60" s="325"/>
      <c r="BQJ60" s="325"/>
      <c r="BQK60" s="325"/>
      <c r="BQL60" s="325"/>
      <c r="BQM60" s="325"/>
      <c r="BQN60" s="325"/>
      <c r="BQO60" s="325"/>
      <c r="BQP60" s="325"/>
      <c r="BQQ60" s="325"/>
      <c r="BQR60" s="325"/>
      <c r="BQS60" s="325"/>
      <c r="BQT60" s="325"/>
      <c r="BQU60" s="325"/>
      <c r="BQV60" s="325"/>
      <c r="BQW60" s="325"/>
      <c r="BQX60" s="325"/>
      <c r="BQY60" s="325"/>
      <c r="BQZ60" s="325"/>
      <c r="BRA60" s="325"/>
      <c r="BRB60" s="325"/>
      <c r="BRC60" s="325"/>
      <c r="BRD60" s="325"/>
      <c r="BRE60" s="325"/>
      <c r="BRF60" s="325"/>
      <c r="BRG60" s="325"/>
      <c r="BRH60" s="325"/>
      <c r="BRI60" s="325"/>
      <c r="BRJ60" s="325"/>
      <c r="BRK60" s="325"/>
      <c r="BRL60" s="325"/>
      <c r="BRM60" s="325"/>
      <c r="BRN60" s="325"/>
      <c r="BRO60" s="325"/>
      <c r="BRP60" s="325"/>
      <c r="BRQ60" s="325"/>
      <c r="BRR60" s="325"/>
      <c r="BRS60" s="325"/>
      <c r="BRT60" s="325"/>
      <c r="BRU60" s="325"/>
      <c r="BRV60" s="325"/>
      <c r="BRW60" s="325"/>
      <c r="BRX60" s="325"/>
      <c r="BRY60" s="325"/>
      <c r="BRZ60" s="325"/>
      <c r="BSA60" s="325"/>
      <c r="BSB60" s="325"/>
      <c r="BSC60" s="325"/>
      <c r="BSD60" s="325"/>
      <c r="BSE60" s="325"/>
      <c r="BSF60" s="325"/>
      <c r="BSG60" s="325"/>
      <c r="BSH60" s="325"/>
      <c r="BSI60" s="325"/>
      <c r="BSJ60" s="325"/>
      <c r="BSK60" s="325"/>
      <c r="BSL60" s="325"/>
      <c r="BSM60" s="325"/>
      <c r="BSN60" s="325"/>
      <c r="BSO60" s="325"/>
      <c r="BSP60" s="325"/>
      <c r="BSQ60" s="325"/>
      <c r="BSR60" s="325"/>
      <c r="BSS60" s="325"/>
      <c r="BST60" s="325"/>
      <c r="BSU60" s="325"/>
      <c r="BSV60" s="325"/>
      <c r="BSW60" s="325"/>
      <c r="BSX60" s="325"/>
      <c r="BSY60" s="325"/>
      <c r="BSZ60" s="325"/>
      <c r="BTA60" s="325"/>
      <c r="BTB60" s="325"/>
      <c r="BTC60" s="325"/>
      <c r="BTD60" s="325"/>
      <c r="BTE60" s="325"/>
      <c r="BTF60" s="325"/>
      <c r="BTG60" s="325"/>
      <c r="BTH60" s="325"/>
      <c r="BTI60" s="325"/>
      <c r="BTJ60" s="325"/>
      <c r="BTK60" s="325"/>
      <c r="BTL60" s="325"/>
      <c r="BTM60" s="325"/>
      <c r="BTN60" s="325"/>
      <c r="BTO60" s="325"/>
      <c r="BTP60" s="325"/>
      <c r="BTQ60" s="325"/>
      <c r="BTR60" s="325"/>
      <c r="BTS60" s="325"/>
      <c r="BTT60" s="325"/>
      <c r="BTU60" s="325"/>
      <c r="BTV60" s="325"/>
      <c r="BTW60" s="325"/>
      <c r="BTX60" s="325"/>
      <c r="BTY60" s="325"/>
      <c r="BTZ60" s="325"/>
      <c r="BUA60" s="325"/>
      <c r="BUB60" s="325"/>
      <c r="BUC60" s="325"/>
      <c r="BUD60" s="325"/>
      <c r="BUE60" s="325"/>
      <c r="BUF60" s="325"/>
      <c r="BUG60" s="325"/>
      <c r="BUH60" s="325"/>
      <c r="BUI60" s="325"/>
      <c r="BUJ60" s="325"/>
      <c r="BUK60" s="325"/>
      <c r="BUL60" s="325"/>
      <c r="BUM60" s="325"/>
      <c r="BUN60" s="325"/>
      <c r="BUO60" s="325"/>
      <c r="BUP60" s="325"/>
      <c r="BUQ60" s="325"/>
      <c r="BUR60" s="325"/>
      <c r="BUS60" s="325"/>
      <c r="BUT60" s="325"/>
      <c r="BUU60" s="325"/>
      <c r="BUV60" s="325"/>
      <c r="BUW60" s="325"/>
      <c r="BUX60" s="325"/>
      <c r="BUY60" s="325"/>
      <c r="BUZ60" s="325"/>
      <c r="BVA60" s="325"/>
      <c r="BVB60" s="325"/>
      <c r="BVC60" s="325"/>
      <c r="BVD60" s="325"/>
      <c r="BVE60" s="325"/>
      <c r="BVF60" s="325"/>
      <c r="BVG60" s="325"/>
      <c r="BVH60" s="325"/>
      <c r="BVI60" s="325"/>
      <c r="BVJ60" s="325"/>
      <c r="BVK60" s="325"/>
      <c r="BVL60" s="325"/>
      <c r="BVM60" s="325"/>
      <c r="BVN60" s="325"/>
      <c r="BVO60" s="325"/>
      <c r="BVP60" s="325"/>
      <c r="BVQ60" s="325"/>
      <c r="BVR60" s="325"/>
      <c r="BVS60" s="325"/>
      <c r="BVT60" s="325"/>
      <c r="BVU60" s="325"/>
      <c r="BVV60" s="325"/>
      <c r="BVW60" s="325"/>
      <c r="BVX60" s="325"/>
      <c r="BVY60" s="325"/>
      <c r="BVZ60" s="325"/>
      <c r="BWA60" s="325"/>
      <c r="BWB60" s="325"/>
      <c r="BWC60" s="325"/>
      <c r="BWD60" s="325"/>
      <c r="BWE60" s="325"/>
      <c r="BWF60" s="325"/>
      <c r="BWG60" s="325"/>
      <c r="BWH60" s="325"/>
      <c r="BWI60" s="325"/>
      <c r="BWJ60" s="325"/>
      <c r="BWK60" s="325"/>
      <c r="BWL60" s="325"/>
      <c r="BWM60" s="325"/>
      <c r="BWN60" s="325"/>
      <c r="BWO60" s="325"/>
      <c r="BWP60" s="325"/>
      <c r="BWQ60" s="325"/>
      <c r="BWR60" s="325"/>
      <c r="BWS60" s="325"/>
      <c r="BWT60" s="325"/>
      <c r="BWU60" s="325"/>
      <c r="BWV60" s="325"/>
      <c r="BWW60" s="325"/>
      <c r="BWX60" s="325"/>
      <c r="BWY60" s="325"/>
      <c r="BWZ60" s="325"/>
      <c r="BXA60" s="325"/>
      <c r="BXB60" s="325"/>
      <c r="BXC60" s="325"/>
      <c r="BXD60" s="325"/>
      <c r="BXE60" s="325"/>
      <c r="BXF60" s="325"/>
      <c r="BXG60" s="325"/>
      <c r="BXH60" s="325"/>
      <c r="BXI60" s="325"/>
      <c r="BXJ60" s="325"/>
      <c r="BXK60" s="325"/>
      <c r="BXL60" s="325"/>
      <c r="BXM60" s="325"/>
      <c r="BXN60" s="325"/>
      <c r="BXO60" s="325"/>
      <c r="BXP60" s="325"/>
      <c r="BXQ60" s="325"/>
      <c r="BXR60" s="325"/>
      <c r="BXS60" s="325"/>
      <c r="BXT60" s="325"/>
      <c r="BXU60" s="325"/>
      <c r="BXV60" s="325"/>
      <c r="BXW60" s="325"/>
      <c r="BXX60" s="325"/>
      <c r="BXY60" s="325"/>
      <c r="BXZ60" s="325"/>
      <c r="BYA60" s="325"/>
      <c r="BYB60" s="325"/>
      <c r="BYC60" s="325"/>
      <c r="BYD60" s="325"/>
      <c r="BYE60" s="325"/>
      <c r="BYF60" s="325"/>
      <c r="BYG60" s="325"/>
      <c r="BYH60" s="325"/>
      <c r="BYI60" s="325"/>
      <c r="BYJ60" s="325"/>
      <c r="BYK60" s="325"/>
      <c r="BYL60" s="325"/>
      <c r="BYM60" s="325"/>
      <c r="BYN60" s="325"/>
      <c r="BYO60" s="325"/>
      <c r="BYP60" s="325"/>
      <c r="BYQ60" s="325"/>
      <c r="BYR60" s="325"/>
      <c r="BYS60" s="325"/>
      <c r="BYT60" s="325"/>
      <c r="BYU60" s="325"/>
      <c r="BYV60" s="325"/>
      <c r="BYW60" s="325"/>
      <c r="BYX60" s="325"/>
      <c r="BYY60" s="325"/>
      <c r="BYZ60" s="325"/>
      <c r="BZA60" s="325"/>
      <c r="BZB60" s="325"/>
      <c r="BZC60" s="325"/>
      <c r="BZD60" s="325"/>
      <c r="BZE60" s="325"/>
      <c r="BZF60" s="325"/>
      <c r="BZG60" s="325"/>
      <c r="BZH60" s="325"/>
      <c r="BZI60" s="325"/>
      <c r="BZJ60" s="325"/>
      <c r="BZK60" s="325"/>
      <c r="BZL60" s="325"/>
      <c r="BZM60" s="325"/>
      <c r="BZN60" s="325"/>
      <c r="BZO60" s="325"/>
      <c r="BZP60" s="325"/>
      <c r="BZQ60" s="325"/>
      <c r="BZR60" s="325"/>
      <c r="BZS60" s="325"/>
      <c r="BZT60" s="325"/>
      <c r="BZU60" s="325"/>
      <c r="BZV60" s="325"/>
      <c r="BZW60" s="325"/>
      <c r="BZX60" s="325"/>
      <c r="BZY60" s="325"/>
      <c r="BZZ60" s="325"/>
      <c r="CAA60" s="325"/>
      <c r="CAB60" s="325"/>
      <c r="CAC60" s="325"/>
      <c r="CAD60" s="325"/>
      <c r="CAE60" s="325"/>
      <c r="CAF60" s="325"/>
      <c r="CAG60" s="325"/>
      <c r="CAH60" s="325"/>
      <c r="CAI60" s="325"/>
      <c r="CAJ60" s="325"/>
      <c r="CAK60" s="325"/>
      <c r="CAL60" s="325"/>
      <c r="CAM60" s="325"/>
      <c r="CAN60" s="325"/>
      <c r="CAO60" s="325"/>
      <c r="CAP60" s="325"/>
      <c r="CAQ60" s="325"/>
      <c r="CAR60" s="325"/>
      <c r="CAS60" s="325"/>
      <c r="CAT60" s="325"/>
      <c r="CAU60" s="325"/>
      <c r="CAV60" s="325"/>
      <c r="CAW60" s="325"/>
      <c r="CAX60" s="325"/>
      <c r="CAY60" s="325"/>
      <c r="CAZ60" s="325"/>
      <c r="CBA60" s="325"/>
      <c r="CBB60" s="325"/>
      <c r="CBC60" s="325"/>
      <c r="CBD60" s="325"/>
      <c r="CBE60" s="325"/>
      <c r="CBF60" s="325"/>
      <c r="CBG60" s="325"/>
      <c r="CBH60" s="325"/>
      <c r="CBI60" s="325"/>
      <c r="CBJ60" s="325"/>
      <c r="CBK60" s="325"/>
      <c r="CBL60" s="325"/>
      <c r="CBM60" s="325"/>
      <c r="CBN60" s="325"/>
      <c r="CBO60" s="325"/>
      <c r="CBP60" s="325"/>
      <c r="CBQ60" s="325"/>
      <c r="CBR60" s="325"/>
      <c r="CBS60" s="325"/>
      <c r="CBT60" s="325"/>
      <c r="CBU60" s="325"/>
      <c r="CBV60" s="325"/>
      <c r="CBW60" s="325"/>
      <c r="CBX60" s="325"/>
      <c r="CBY60" s="325"/>
      <c r="CBZ60" s="325"/>
      <c r="CCA60" s="325"/>
      <c r="CCB60" s="325"/>
      <c r="CCC60" s="325"/>
      <c r="CCD60" s="325"/>
      <c r="CCE60" s="325"/>
      <c r="CCF60" s="325"/>
      <c r="CCG60" s="325"/>
      <c r="CCH60" s="325"/>
      <c r="CCI60" s="325"/>
      <c r="CCJ60" s="325"/>
      <c r="CCK60" s="325"/>
      <c r="CCL60" s="325"/>
      <c r="CCM60" s="325"/>
      <c r="CCN60" s="325"/>
      <c r="CCO60" s="325"/>
      <c r="CCP60" s="325"/>
      <c r="CCQ60" s="325"/>
      <c r="CCR60" s="325"/>
      <c r="CCS60" s="325"/>
      <c r="CCT60" s="325"/>
      <c r="CCU60" s="325"/>
      <c r="CCV60" s="325"/>
      <c r="CCW60" s="325"/>
      <c r="CCX60" s="325"/>
      <c r="CCY60" s="325"/>
      <c r="CCZ60" s="325"/>
      <c r="CDA60" s="325"/>
      <c r="CDB60" s="325"/>
      <c r="CDC60" s="325"/>
      <c r="CDD60" s="325"/>
      <c r="CDE60" s="325"/>
      <c r="CDF60" s="325"/>
      <c r="CDG60" s="325"/>
      <c r="CDH60" s="325"/>
      <c r="CDI60" s="325"/>
      <c r="CDJ60" s="325"/>
      <c r="CDK60" s="325"/>
      <c r="CDL60" s="325"/>
      <c r="CDM60" s="325"/>
      <c r="CDN60" s="325"/>
      <c r="CDO60" s="325"/>
      <c r="CDP60" s="325"/>
      <c r="CDQ60" s="325"/>
      <c r="CDR60" s="325"/>
      <c r="CDS60" s="325"/>
      <c r="CDT60" s="325"/>
      <c r="CDU60" s="325"/>
      <c r="CDV60" s="325"/>
      <c r="CDW60" s="325"/>
      <c r="CDX60" s="325"/>
      <c r="CDY60" s="325"/>
      <c r="CDZ60" s="325"/>
      <c r="CEA60" s="325"/>
      <c r="CEB60" s="325"/>
      <c r="CEC60" s="325"/>
      <c r="CED60" s="325"/>
      <c r="CEE60" s="325"/>
      <c r="CEF60" s="325"/>
      <c r="CEG60" s="325"/>
      <c r="CEH60" s="325"/>
      <c r="CEI60" s="325"/>
      <c r="CEJ60" s="325"/>
      <c r="CEK60" s="325"/>
      <c r="CEL60" s="325"/>
      <c r="CEM60" s="325"/>
      <c r="CEN60" s="325"/>
      <c r="CEO60" s="325"/>
      <c r="CEP60" s="325"/>
      <c r="CEQ60" s="325"/>
      <c r="CER60" s="325"/>
      <c r="CES60" s="325"/>
      <c r="CET60" s="325"/>
      <c r="CEU60" s="325"/>
      <c r="CEV60" s="325"/>
      <c r="CEW60" s="325"/>
      <c r="CEX60" s="325"/>
      <c r="CEY60" s="325"/>
      <c r="CEZ60" s="325"/>
      <c r="CFA60" s="325"/>
      <c r="CFB60" s="325"/>
      <c r="CFC60" s="325"/>
      <c r="CFD60" s="325"/>
      <c r="CFE60" s="325"/>
      <c r="CFF60" s="325"/>
      <c r="CFG60" s="325"/>
      <c r="CFH60" s="325"/>
      <c r="CFI60" s="325"/>
      <c r="CFJ60" s="325"/>
      <c r="CFK60" s="325"/>
      <c r="CFL60" s="325"/>
      <c r="CFM60" s="325"/>
      <c r="CFN60" s="325"/>
      <c r="CFO60" s="325"/>
      <c r="CFP60" s="325"/>
      <c r="CFQ60" s="325"/>
      <c r="CFR60" s="325"/>
      <c r="CFS60" s="325"/>
      <c r="CFT60" s="325"/>
      <c r="CFU60" s="325"/>
      <c r="CFV60" s="325"/>
      <c r="CFW60" s="325"/>
      <c r="CFX60" s="325"/>
      <c r="CFY60" s="325"/>
      <c r="CFZ60" s="325"/>
      <c r="CGA60" s="325"/>
      <c r="CGB60" s="325"/>
      <c r="CGC60" s="325"/>
      <c r="CGD60" s="325"/>
      <c r="CGE60" s="325"/>
      <c r="CGF60" s="325"/>
      <c r="CGG60" s="325"/>
      <c r="CGH60" s="325"/>
      <c r="CGI60" s="325"/>
      <c r="CGJ60" s="325"/>
      <c r="CGK60" s="325"/>
      <c r="CGL60" s="325"/>
      <c r="CGM60" s="325"/>
      <c r="CGN60" s="325"/>
      <c r="CGO60" s="325"/>
      <c r="CGP60" s="325"/>
      <c r="CGQ60" s="325"/>
      <c r="CGR60" s="325"/>
      <c r="CGS60" s="325"/>
      <c r="CGT60" s="325"/>
      <c r="CGU60" s="325"/>
      <c r="CGV60" s="325"/>
      <c r="CGW60" s="325"/>
      <c r="CGX60" s="325"/>
      <c r="CGY60" s="325"/>
      <c r="CGZ60" s="325"/>
      <c r="CHA60" s="325"/>
      <c r="CHB60" s="325"/>
      <c r="CHC60" s="325"/>
      <c r="CHD60" s="325"/>
      <c r="CHE60" s="325"/>
      <c r="CHF60" s="325"/>
      <c r="CHG60" s="325"/>
      <c r="CHH60" s="325"/>
      <c r="CHI60" s="325"/>
      <c r="CHJ60" s="325"/>
      <c r="CHK60" s="325"/>
      <c r="CHL60" s="325"/>
      <c r="CHM60" s="325"/>
      <c r="CHN60" s="325"/>
      <c r="CHO60" s="325"/>
      <c r="CHP60" s="325"/>
      <c r="CHQ60" s="325"/>
      <c r="CHR60" s="325"/>
      <c r="CHS60" s="325"/>
      <c r="CHT60" s="325"/>
      <c r="CHU60" s="325"/>
      <c r="CHV60" s="325"/>
      <c r="CHW60" s="325"/>
      <c r="CHX60" s="325"/>
      <c r="CHY60" s="325"/>
      <c r="CHZ60" s="325"/>
      <c r="CIA60" s="325"/>
      <c r="CIB60" s="325"/>
      <c r="CIC60" s="325"/>
      <c r="CID60" s="325"/>
      <c r="CIE60" s="325"/>
      <c r="CIF60" s="325"/>
      <c r="CIG60" s="325"/>
      <c r="CIH60" s="325"/>
      <c r="CII60" s="325"/>
      <c r="CIJ60" s="325"/>
      <c r="CIK60" s="325"/>
      <c r="CIL60" s="325"/>
      <c r="CIM60" s="325"/>
      <c r="CIN60" s="325"/>
      <c r="CIO60" s="325"/>
      <c r="CIP60" s="325"/>
      <c r="CIQ60" s="325"/>
      <c r="CIR60" s="325"/>
      <c r="CIS60" s="325"/>
      <c r="CIT60" s="325"/>
      <c r="CIU60" s="325"/>
      <c r="CIV60" s="325"/>
      <c r="CIW60" s="325"/>
      <c r="CIX60" s="325"/>
      <c r="CIY60" s="325"/>
      <c r="CIZ60" s="325"/>
      <c r="CJA60" s="325"/>
      <c r="CJB60" s="325"/>
      <c r="CJC60" s="325"/>
      <c r="CJD60" s="325"/>
      <c r="CJE60" s="325"/>
      <c r="CJF60" s="325"/>
      <c r="CJG60" s="325"/>
      <c r="CJH60" s="325"/>
      <c r="CJI60" s="325"/>
      <c r="CJJ60" s="325"/>
      <c r="CJK60" s="325"/>
      <c r="CJL60" s="325"/>
      <c r="CJM60" s="325"/>
      <c r="CJN60" s="325"/>
      <c r="CJO60" s="325"/>
      <c r="CJP60" s="325"/>
      <c r="CJQ60" s="325"/>
      <c r="CJR60" s="325"/>
      <c r="CJS60" s="325"/>
      <c r="CJT60" s="325"/>
      <c r="CJU60" s="325"/>
      <c r="CJV60" s="325"/>
      <c r="CJW60" s="325"/>
      <c r="CJX60" s="325"/>
      <c r="CJY60" s="325"/>
      <c r="CJZ60" s="325"/>
      <c r="CKA60" s="325"/>
      <c r="CKB60" s="325"/>
      <c r="CKC60" s="325"/>
      <c r="CKD60" s="325"/>
      <c r="CKE60" s="325"/>
      <c r="CKF60" s="325"/>
      <c r="CKG60" s="325"/>
      <c r="CKH60" s="325"/>
      <c r="CKI60" s="325"/>
      <c r="CKJ60" s="325"/>
      <c r="CKK60" s="325"/>
      <c r="CKL60" s="325"/>
      <c r="CKM60" s="325"/>
      <c r="CKN60" s="325"/>
      <c r="CKO60" s="325"/>
      <c r="CKP60" s="325"/>
      <c r="CKQ60" s="325"/>
      <c r="CKR60" s="325"/>
      <c r="CKS60" s="325"/>
      <c r="CKT60" s="325"/>
      <c r="CKU60" s="325"/>
      <c r="CKV60" s="325"/>
      <c r="CKW60" s="325"/>
      <c r="CKX60" s="325"/>
      <c r="CKY60" s="325"/>
      <c r="CKZ60" s="325"/>
      <c r="CLA60" s="325"/>
      <c r="CLB60" s="325"/>
      <c r="CLC60" s="325"/>
      <c r="CLD60" s="325"/>
      <c r="CLE60" s="325"/>
      <c r="CLF60" s="325"/>
      <c r="CLG60" s="325"/>
      <c r="CLH60" s="325"/>
      <c r="CLI60" s="325"/>
      <c r="CLJ60" s="325"/>
      <c r="CLK60" s="325"/>
      <c r="CLL60" s="325"/>
      <c r="CLM60" s="325"/>
      <c r="CLN60" s="325"/>
      <c r="CLO60" s="325"/>
      <c r="CLP60" s="325"/>
      <c r="CLQ60" s="325"/>
      <c r="CLR60" s="325"/>
      <c r="CLS60" s="325"/>
      <c r="CLT60" s="325"/>
      <c r="CLU60" s="325"/>
      <c r="CLV60" s="325"/>
      <c r="CLW60" s="325"/>
      <c r="CLX60" s="325"/>
      <c r="CLY60" s="325"/>
      <c r="CLZ60" s="325"/>
      <c r="CMA60" s="325"/>
      <c r="CMB60" s="325"/>
      <c r="CMC60" s="325"/>
      <c r="CMD60" s="325"/>
      <c r="CME60" s="325"/>
      <c r="CMF60" s="325"/>
      <c r="CMG60" s="325"/>
      <c r="CMH60" s="325"/>
      <c r="CMI60" s="325"/>
      <c r="CMJ60" s="325"/>
      <c r="CMK60" s="325"/>
      <c r="CML60" s="325"/>
      <c r="CMM60" s="325"/>
      <c r="CMN60" s="325"/>
      <c r="CMO60" s="325"/>
      <c r="CMP60" s="325"/>
      <c r="CMQ60" s="325"/>
      <c r="CMR60" s="325"/>
      <c r="CMS60" s="325"/>
      <c r="CMT60" s="325"/>
      <c r="CMU60" s="325"/>
      <c r="CMV60" s="325"/>
      <c r="CMW60" s="325"/>
      <c r="CMX60" s="325"/>
      <c r="CMY60" s="325"/>
      <c r="CMZ60" s="325"/>
      <c r="CNA60" s="325"/>
      <c r="CNB60" s="325"/>
      <c r="CNC60" s="325"/>
      <c r="CND60" s="325"/>
      <c r="CNE60" s="325"/>
      <c r="CNF60" s="325"/>
      <c r="CNG60" s="325"/>
      <c r="CNH60" s="325"/>
      <c r="CNI60" s="325"/>
      <c r="CNJ60" s="325"/>
      <c r="CNK60" s="325"/>
      <c r="CNL60" s="325"/>
      <c r="CNM60" s="325"/>
      <c r="CNN60" s="325"/>
      <c r="CNO60" s="325"/>
      <c r="CNP60" s="325"/>
      <c r="CNQ60" s="325"/>
      <c r="CNR60" s="325"/>
      <c r="CNS60" s="325"/>
      <c r="CNT60" s="325"/>
      <c r="CNU60" s="325"/>
      <c r="CNV60" s="325"/>
      <c r="CNW60" s="325"/>
      <c r="CNX60" s="325"/>
      <c r="CNY60" s="325"/>
      <c r="CNZ60" s="325"/>
      <c r="COA60" s="325"/>
      <c r="COB60" s="325"/>
      <c r="COC60" s="325"/>
      <c r="COD60" s="325"/>
      <c r="COE60" s="325"/>
      <c r="COF60" s="325"/>
      <c r="COG60" s="325"/>
      <c r="COH60" s="325"/>
      <c r="COI60" s="325"/>
      <c r="COJ60" s="325"/>
      <c r="COK60" s="325"/>
      <c r="COL60" s="325"/>
      <c r="COM60" s="325"/>
      <c r="CON60" s="325"/>
      <c r="COO60" s="325"/>
      <c r="COP60" s="325"/>
      <c r="COQ60" s="325"/>
      <c r="COR60" s="325"/>
      <c r="COS60" s="325"/>
      <c r="COT60" s="325"/>
      <c r="COU60" s="325"/>
      <c r="COV60" s="325"/>
      <c r="COW60" s="325"/>
      <c r="COX60" s="325"/>
      <c r="COY60" s="325"/>
      <c r="COZ60" s="325"/>
      <c r="CPA60" s="325"/>
      <c r="CPB60" s="325"/>
      <c r="CPC60" s="325"/>
      <c r="CPD60" s="325"/>
      <c r="CPE60" s="325"/>
      <c r="CPF60" s="325"/>
      <c r="CPG60" s="325"/>
      <c r="CPH60" s="325"/>
      <c r="CPI60" s="325"/>
      <c r="CPJ60" s="325"/>
      <c r="CPK60" s="325"/>
      <c r="CPL60" s="325"/>
      <c r="CPM60" s="325"/>
      <c r="CPN60" s="325"/>
      <c r="CPO60" s="325"/>
      <c r="CPP60" s="325"/>
      <c r="CPQ60" s="325"/>
      <c r="CPR60" s="325"/>
      <c r="CPS60" s="325"/>
      <c r="CPT60" s="325"/>
      <c r="CPU60" s="325"/>
      <c r="CPV60" s="325"/>
      <c r="CPW60" s="325"/>
      <c r="CPX60" s="325"/>
      <c r="CPY60" s="325"/>
      <c r="CPZ60" s="325"/>
      <c r="CQA60" s="325"/>
      <c r="CQB60" s="325"/>
      <c r="CQC60" s="325"/>
      <c r="CQD60" s="325"/>
      <c r="CQE60" s="325"/>
      <c r="CQF60" s="325"/>
      <c r="CQG60" s="325"/>
      <c r="CQH60" s="325"/>
      <c r="CQI60" s="325"/>
      <c r="CQJ60" s="325"/>
      <c r="CQK60" s="325"/>
      <c r="CQL60" s="325"/>
      <c r="CQM60" s="325"/>
      <c r="CQN60" s="325"/>
      <c r="CQO60" s="325"/>
      <c r="CQP60" s="325"/>
      <c r="CQQ60" s="325"/>
      <c r="CQR60" s="325"/>
      <c r="CQS60" s="325"/>
      <c r="CQT60" s="325"/>
      <c r="CQU60" s="325"/>
      <c r="CQV60" s="325"/>
      <c r="CQW60" s="325"/>
      <c r="CQX60" s="325"/>
      <c r="CQY60" s="325"/>
      <c r="CQZ60" s="325"/>
      <c r="CRA60" s="325"/>
      <c r="CRB60" s="325"/>
      <c r="CRC60" s="325"/>
      <c r="CRD60" s="325"/>
      <c r="CRE60" s="325"/>
      <c r="CRF60" s="325"/>
      <c r="CRG60" s="325"/>
      <c r="CRH60" s="325"/>
      <c r="CRI60" s="325"/>
      <c r="CRJ60" s="325"/>
      <c r="CRK60" s="325"/>
      <c r="CRL60" s="325"/>
      <c r="CRM60" s="325"/>
      <c r="CRN60" s="325"/>
      <c r="CRO60" s="325"/>
      <c r="CRP60" s="325"/>
      <c r="CRQ60" s="325"/>
      <c r="CRR60" s="325"/>
      <c r="CRS60" s="325"/>
      <c r="CRT60" s="325"/>
      <c r="CRU60" s="325"/>
      <c r="CRV60" s="325"/>
      <c r="CRW60" s="325"/>
      <c r="CRX60" s="325"/>
      <c r="CRY60" s="325"/>
      <c r="CRZ60" s="325"/>
      <c r="CSA60" s="325"/>
      <c r="CSB60" s="325"/>
      <c r="CSC60" s="325"/>
      <c r="CSD60" s="325"/>
      <c r="CSE60" s="325"/>
      <c r="CSF60" s="325"/>
      <c r="CSG60" s="325"/>
      <c r="CSH60" s="325"/>
      <c r="CSI60" s="325"/>
      <c r="CSJ60" s="325"/>
      <c r="CSK60" s="325"/>
      <c r="CSL60" s="325"/>
      <c r="CSM60" s="325"/>
      <c r="CSN60" s="325"/>
      <c r="CSO60" s="325"/>
      <c r="CSP60" s="325"/>
      <c r="CSQ60" s="325"/>
      <c r="CSR60" s="325"/>
      <c r="CSS60" s="325"/>
      <c r="CST60" s="325"/>
      <c r="CSU60" s="325"/>
      <c r="CSV60" s="325"/>
      <c r="CSW60" s="325"/>
      <c r="CSX60" s="325"/>
      <c r="CSY60" s="325"/>
      <c r="CSZ60" s="325"/>
      <c r="CTA60" s="325"/>
      <c r="CTB60" s="325"/>
      <c r="CTC60" s="325"/>
      <c r="CTD60" s="325"/>
      <c r="CTE60" s="325"/>
      <c r="CTF60" s="325"/>
      <c r="CTG60" s="325"/>
      <c r="CTH60" s="325"/>
      <c r="CTI60" s="325"/>
      <c r="CTJ60" s="325"/>
      <c r="CTK60" s="325"/>
      <c r="CTL60" s="325"/>
      <c r="CTM60" s="325"/>
      <c r="CTN60" s="325"/>
      <c r="CTO60" s="325"/>
      <c r="CTP60" s="325"/>
      <c r="CTQ60" s="325"/>
      <c r="CTR60" s="325"/>
      <c r="CTS60" s="325"/>
      <c r="CTT60" s="325"/>
      <c r="CTU60" s="325"/>
      <c r="CTV60" s="325"/>
      <c r="CTW60" s="325"/>
      <c r="CTX60" s="325"/>
      <c r="CTY60" s="325"/>
      <c r="CTZ60" s="325"/>
      <c r="CUA60" s="325"/>
      <c r="CUB60" s="325"/>
      <c r="CUC60" s="325"/>
      <c r="CUD60" s="325"/>
      <c r="CUE60" s="325"/>
      <c r="CUF60" s="325"/>
      <c r="CUG60" s="325"/>
      <c r="CUH60" s="325"/>
      <c r="CUI60" s="325"/>
      <c r="CUJ60" s="325"/>
      <c r="CUK60" s="325"/>
      <c r="CUL60" s="325"/>
      <c r="CUM60" s="325"/>
      <c r="CUN60" s="325"/>
      <c r="CUO60" s="325"/>
      <c r="CUP60" s="325"/>
      <c r="CUQ60" s="325"/>
      <c r="CUR60" s="325"/>
      <c r="CUS60" s="325"/>
      <c r="CUT60" s="325"/>
      <c r="CUU60" s="325"/>
      <c r="CUV60" s="325"/>
      <c r="CUW60" s="325"/>
      <c r="CUX60" s="325"/>
      <c r="CUY60" s="325"/>
      <c r="CUZ60" s="325"/>
      <c r="CVA60" s="325"/>
      <c r="CVB60" s="325"/>
      <c r="CVC60" s="325"/>
      <c r="CVD60" s="325"/>
      <c r="CVE60" s="325"/>
      <c r="CVF60" s="325"/>
      <c r="CVG60" s="325"/>
      <c r="CVH60" s="325"/>
      <c r="CVI60" s="325"/>
      <c r="CVJ60" s="325"/>
      <c r="CVK60" s="325"/>
      <c r="CVL60" s="325"/>
      <c r="CVM60" s="325"/>
      <c r="CVN60" s="325"/>
      <c r="CVO60" s="325"/>
      <c r="CVP60" s="325"/>
      <c r="CVQ60" s="325"/>
      <c r="CVR60" s="325"/>
      <c r="CVS60" s="325"/>
      <c r="CVT60" s="325"/>
      <c r="CVU60" s="325"/>
      <c r="CVV60" s="325"/>
      <c r="CVW60" s="325"/>
      <c r="CVX60" s="325"/>
      <c r="CVY60" s="325"/>
      <c r="CVZ60" s="325"/>
      <c r="CWA60" s="325"/>
      <c r="CWB60" s="325"/>
      <c r="CWC60" s="325"/>
      <c r="CWD60" s="325"/>
      <c r="CWE60" s="325"/>
      <c r="CWF60" s="325"/>
      <c r="CWG60" s="325"/>
      <c r="CWH60" s="325"/>
      <c r="CWI60" s="325"/>
      <c r="CWJ60" s="325"/>
      <c r="CWK60" s="325"/>
      <c r="CWL60" s="325"/>
      <c r="CWM60" s="325"/>
      <c r="CWN60" s="325"/>
      <c r="CWO60" s="325"/>
      <c r="CWP60" s="325"/>
      <c r="CWQ60" s="325"/>
      <c r="CWR60" s="325"/>
      <c r="CWS60" s="325"/>
      <c r="CWT60" s="325"/>
      <c r="CWU60" s="325"/>
      <c r="CWV60" s="325"/>
      <c r="CWW60" s="325"/>
      <c r="CWX60" s="325"/>
      <c r="CWY60" s="325"/>
      <c r="CWZ60" s="325"/>
      <c r="CXA60" s="325"/>
      <c r="CXB60" s="325"/>
      <c r="CXC60" s="325"/>
      <c r="CXD60" s="325"/>
      <c r="CXE60" s="325"/>
      <c r="CXF60" s="325"/>
      <c r="CXG60" s="325"/>
      <c r="CXH60" s="325"/>
      <c r="CXI60" s="325"/>
      <c r="CXJ60" s="325"/>
      <c r="CXK60" s="325"/>
      <c r="CXL60" s="325"/>
      <c r="CXM60" s="325"/>
      <c r="CXN60" s="325"/>
      <c r="CXO60" s="325"/>
      <c r="CXP60" s="325"/>
      <c r="CXQ60" s="325"/>
      <c r="CXR60" s="325"/>
      <c r="CXS60" s="325"/>
      <c r="CXT60" s="325"/>
      <c r="CXU60" s="325"/>
      <c r="CXV60" s="325"/>
      <c r="CXW60" s="325"/>
      <c r="CXX60" s="325"/>
      <c r="CXY60" s="325"/>
      <c r="CXZ60" s="325"/>
      <c r="CYA60" s="325"/>
      <c r="CYB60" s="325"/>
      <c r="CYC60" s="325"/>
      <c r="CYD60" s="325"/>
      <c r="CYE60" s="325"/>
      <c r="CYF60" s="325"/>
      <c r="CYG60" s="325"/>
      <c r="CYH60" s="325"/>
      <c r="CYI60" s="325"/>
      <c r="CYJ60" s="325"/>
      <c r="CYK60" s="325"/>
      <c r="CYL60" s="325"/>
      <c r="CYM60" s="325"/>
      <c r="CYN60" s="325"/>
      <c r="CYO60" s="325"/>
      <c r="CYP60" s="325"/>
      <c r="CYQ60" s="325"/>
      <c r="CYR60" s="325"/>
      <c r="CYS60" s="325"/>
      <c r="CYT60" s="325"/>
      <c r="CYU60" s="325"/>
      <c r="CYV60" s="325"/>
      <c r="CYW60" s="325"/>
      <c r="CYX60" s="325"/>
      <c r="CYY60" s="325"/>
      <c r="CYZ60" s="325"/>
      <c r="CZA60" s="325"/>
      <c r="CZB60" s="325"/>
      <c r="CZC60" s="325"/>
      <c r="CZD60" s="325"/>
      <c r="CZE60" s="325"/>
      <c r="CZF60" s="325"/>
      <c r="CZG60" s="325"/>
      <c r="CZH60" s="325"/>
      <c r="CZI60" s="325"/>
      <c r="CZJ60" s="325"/>
      <c r="CZK60" s="325"/>
      <c r="CZL60" s="325"/>
      <c r="CZM60" s="325"/>
      <c r="CZN60" s="325"/>
      <c r="CZO60" s="325"/>
      <c r="CZP60" s="325"/>
      <c r="CZQ60" s="325"/>
      <c r="CZR60" s="325"/>
      <c r="CZS60" s="325"/>
      <c r="CZT60" s="325"/>
      <c r="CZU60" s="325"/>
      <c r="CZV60" s="325"/>
      <c r="CZW60" s="325"/>
      <c r="CZX60" s="325"/>
      <c r="CZY60" s="325"/>
      <c r="CZZ60" s="325"/>
      <c r="DAA60" s="325"/>
      <c r="DAB60" s="325"/>
      <c r="DAC60" s="325"/>
      <c r="DAD60" s="325"/>
      <c r="DAE60" s="325"/>
      <c r="DAF60" s="325"/>
      <c r="DAG60" s="325"/>
      <c r="DAH60" s="325"/>
      <c r="DAI60" s="325"/>
      <c r="DAJ60" s="325"/>
      <c r="DAK60" s="325"/>
      <c r="DAL60" s="325"/>
      <c r="DAM60" s="325"/>
      <c r="DAN60" s="325"/>
      <c r="DAO60" s="325"/>
      <c r="DAP60" s="325"/>
      <c r="DAQ60" s="325"/>
      <c r="DAR60" s="325"/>
      <c r="DAS60" s="325"/>
      <c r="DAT60" s="325"/>
      <c r="DAU60" s="325"/>
      <c r="DAV60" s="325"/>
      <c r="DAW60" s="325"/>
      <c r="DAX60" s="325"/>
      <c r="DAY60" s="325"/>
      <c r="DAZ60" s="325"/>
      <c r="DBA60" s="325"/>
      <c r="DBB60" s="325"/>
      <c r="DBC60" s="325"/>
      <c r="DBD60" s="325"/>
      <c r="DBE60" s="325"/>
      <c r="DBF60" s="325"/>
      <c r="DBG60" s="325"/>
      <c r="DBH60" s="325"/>
      <c r="DBI60" s="325"/>
      <c r="DBJ60" s="325"/>
      <c r="DBK60" s="325"/>
      <c r="DBL60" s="325"/>
      <c r="DBM60" s="325"/>
      <c r="DBN60" s="325"/>
      <c r="DBO60" s="325"/>
      <c r="DBP60" s="325"/>
      <c r="DBQ60" s="325"/>
      <c r="DBR60" s="325"/>
      <c r="DBS60" s="325"/>
      <c r="DBT60" s="325"/>
      <c r="DBU60" s="325"/>
      <c r="DBV60" s="325"/>
      <c r="DBW60" s="325"/>
      <c r="DBX60" s="325"/>
      <c r="DBY60" s="325"/>
      <c r="DBZ60" s="325"/>
      <c r="DCA60" s="325"/>
      <c r="DCB60" s="325"/>
      <c r="DCC60" s="325"/>
      <c r="DCD60" s="325"/>
      <c r="DCE60" s="325"/>
      <c r="DCF60" s="325"/>
      <c r="DCG60" s="325"/>
      <c r="DCH60" s="325"/>
      <c r="DCI60" s="325"/>
      <c r="DCJ60" s="325"/>
      <c r="DCK60" s="325"/>
      <c r="DCL60" s="325"/>
      <c r="DCM60" s="325"/>
      <c r="DCN60" s="325"/>
      <c r="DCO60" s="325"/>
      <c r="DCP60" s="325"/>
      <c r="DCQ60" s="325"/>
      <c r="DCR60" s="325"/>
      <c r="DCS60" s="325"/>
      <c r="DCT60" s="325"/>
      <c r="DCU60" s="325"/>
      <c r="DCV60" s="325"/>
      <c r="DCW60" s="325"/>
      <c r="DCX60" s="325"/>
      <c r="DCY60" s="325"/>
      <c r="DCZ60" s="325"/>
      <c r="DDA60" s="325"/>
      <c r="DDB60" s="325"/>
      <c r="DDC60" s="325"/>
      <c r="DDD60" s="325"/>
      <c r="DDE60" s="325"/>
      <c r="DDF60" s="325"/>
      <c r="DDG60" s="325"/>
      <c r="DDH60" s="325"/>
      <c r="DDI60" s="325"/>
      <c r="DDJ60" s="325"/>
      <c r="DDK60" s="325"/>
      <c r="DDL60" s="325"/>
      <c r="DDM60" s="325"/>
      <c r="DDN60" s="325"/>
      <c r="DDO60" s="325"/>
      <c r="DDP60" s="325"/>
      <c r="DDQ60" s="325"/>
      <c r="DDR60" s="325"/>
      <c r="DDS60" s="325"/>
      <c r="DDT60" s="325"/>
      <c r="DDU60" s="325"/>
      <c r="DDV60" s="325"/>
      <c r="DDW60" s="325"/>
      <c r="DDX60" s="325"/>
      <c r="DDY60" s="325"/>
      <c r="DDZ60" s="325"/>
      <c r="DEA60" s="325"/>
      <c r="DEB60" s="325"/>
      <c r="DEC60" s="325"/>
      <c r="DED60" s="325"/>
      <c r="DEE60" s="325"/>
      <c r="DEF60" s="325"/>
      <c r="DEG60" s="325"/>
      <c r="DEH60" s="325"/>
      <c r="DEI60" s="325"/>
      <c r="DEJ60" s="325"/>
      <c r="DEK60" s="325"/>
      <c r="DEL60" s="325"/>
      <c r="DEM60" s="325"/>
      <c r="DEN60" s="325"/>
      <c r="DEO60" s="325"/>
      <c r="DEP60" s="325"/>
      <c r="DEQ60" s="325"/>
      <c r="DER60" s="325"/>
      <c r="DES60" s="325"/>
      <c r="DET60" s="325"/>
      <c r="DEU60" s="325"/>
      <c r="DEV60" s="325"/>
      <c r="DEW60" s="325"/>
      <c r="DEX60" s="325"/>
      <c r="DEY60" s="325"/>
      <c r="DEZ60" s="325"/>
      <c r="DFA60" s="325"/>
      <c r="DFB60" s="325"/>
      <c r="DFC60" s="325"/>
      <c r="DFD60" s="325"/>
      <c r="DFE60" s="325"/>
      <c r="DFF60" s="325"/>
      <c r="DFG60" s="325"/>
      <c r="DFH60" s="325"/>
      <c r="DFI60" s="325"/>
      <c r="DFJ60" s="325"/>
      <c r="DFK60" s="325"/>
      <c r="DFL60" s="325"/>
      <c r="DFM60" s="325"/>
      <c r="DFN60" s="325"/>
      <c r="DFO60" s="325"/>
      <c r="DFP60" s="325"/>
      <c r="DFQ60" s="325"/>
      <c r="DFR60" s="325"/>
      <c r="DFS60" s="325"/>
      <c r="DFT60" s="325"/>
      <c r="DFU60" s="325"/>
      <c r="DFV60" s="325"/>
      <c r="DFW60" s="325"/>
      <c r="DFX60" s="325"/>
      <c r="DFY60" s="325"/>
      <c r="DFZ60" s="325"/>
      <c r="DGA60" s="325"/>
      <c r="DGB60" s="325"/>
      <c r="DGC60" s="325"/>
      <c r="DGD60" s="325"/>
      <c r="DGE60" s="325"/>
      <c r="DGF60" s="325"/>
      <c r="DGG60" s="325"/>
      <c r="DGH60" s="325"/>
      <c r="DGI60" s="325"/>
      <c r="DGJ60" s="325"/>
      <c r="DGK60" s="325"/>
      <c r="DGL60" s="325"/>
      <c r="DGM60" s="325"/>
      <c r="DGN60" s="325"/>
      <c r="DGO60" s="325"/>
      <c r="DGP60" s="325"/>
      <c r="DGQ60" s="325"/>
      <c r="DGR60" s="325"/>
      <c r="DGS60" s="325"/>
      <c r="DGT60" s="325"/>
      <c r="DGU60" s="325"/>
      <c r="DGV60" s="325"/>
      <c r="DGW60" s="325"/>
      <c r="DGX60" s="325"/>
      <c r="DGY60" s="325"/>
      <c r="DGZ60" s="325"/>
      <c r="DHA60" s="325"/>
      <c r="DHB60" s="325"/>
      <c r="DHC60" s="325"/>
      <c r="DHD60" s="325"/>
      <c r="DHE60" s="325"/>
      <c r="DHF60" s="325"/>
      <c r="DHG60" s="325"/>
      <c r="DHH60" s="325"/>
      <c r="DHI60" s="325"/>
      <c r="DHJ60" s="325"/>
      <c r="DHK60" s="325"/>
      <c r="DHL60" s="325"/>
      <c r="DHM60" s="325"/>
      <c r="DHN60" s="325"/>
      <c r="DHO60" s="325"/>
      <c r="DHP60" s="325"/>
      <c r="DHQ60" s="325"/>
      <c r="DHR60" s="325"/>
      <c r="DHS60" s="325"/>
      <c r="DHT60" s="325"/>
      <c r="DHU60" s="325"/>
      <c r="DHV60" s="325"/>
      <c r="DHW60" s="325"/>
      <c r="DHX60" s="325"/>
      <c r="DHY60" s="325"/>
      <c r="DHZ60" s="325"/>
      <c r="DIA60" s="325"/>
      <c r="DIB60" s="325"/>
      <c r="DIC60" s="325"/>
      <c r="DID60" s="325"/>
      <c r="DIE60" s="325"/>
      <c r="DIF60" s="325"/>
      <c r="DIG60" s="325"/>
      <c r="DIH60" s="325"/>
      <c r="DII60" s="325"/>
      <c r="DIJ60" s="325"/>
      <c r="DIK60" s="325"/>
      <c r="DIL60" s="325"/>
      <c r="DIM60" s="325"/>
      <c r="DIN60" s="325"/>
      <c r="DIO60" s="325"/>
      <c r="DIP60" s="325"/>
      <c r="DIQ60" s="325"/>
      <c r="DIR60" s="325"/>
      <c r="DIS60" s="325"/>
      <c r="DIT60" s="325"/>
      <c r="DIU60" s="325"/>
      <c r="DIV60" s="325"/>
      <c r="DIW60" s="325"/>
      <c r="DIX60" s="325"/>
      <c r="DIY60" s="325"/>
      <c r="DIZ60" s="325"/>
      <c r="DJA60" s="325"/>
      <c r="DJB60" s="325"/>
      <c r="DJC60" s="325"/>
      <c r="DJD60" s="325"/>
      <c r="DJE60" s="325"/>
      <c r="DJF60" s="325"/>
      <c r="DJG60" s="325"/>
      <c r="DJH60" s="325"/>
      <c r="DJI60" s="325"/>
      <c r="DJJ60" s="325"/>
      <c r="DJK60" s="325"/>
      <c r="DJL60" s="325"/>
      <c r="DJM60" s="325"/>
      <c r="DJN60" s="325"/>
      <c r="DJO60" s="325"/>
      <c r="DJP60" s="325"/>
      <c r="DJQ60" s="325"/>
      <c r="DJR60" s="325"/>
      <c r="DJS60" s="325"/>
      <c r="DJT60" s="325"/>
      <c r="DJU60" s="325"/>
      <c r="DJV60" s="325"/>
      <c r="DJW60" s="325"/>
      <c r="DJX60" s="325"/>
      <c r="DJY60" s="325"/>
      <c r="DJZ60" s="325"/>
      <c r="DKA60" s="325"/>
      <c r="DKB60" s="325"/>
      <c r="DKC60" s="325"/>
      <c r="DKD60" s="325"/>
      <c r="DKE60" s="325"/>
      <c r="DKF60" s="325"/>
      <c r="DKG60" s="325"/>
      <c r="DKH60" s="325"/>
      <c r="DKI60" s="325"/>
      <c r="DKJ60" s="325"/>
      <c r="DKK60" s="325"/>
      <c r="DKL60" s="325"/>
      <c r="DKM60" s="325"/>
      <c r="DKN60" s="325"/>
      <c r="DKO60" s="325"/>
      <c r="DKP60" s="325"/>
      <c r="DKQ60" s="325"/>
      <c r="DKR60" s="325"/>
      <c r="DKS60" s="325"/>
      <c r="DKT60" s="325"/>
      <c r="DKU60" s="325"/>
      <c r="DKV60" s="325"/>
      <c r="DKW60" s="325"/>
      <c r="DKX60" s="325"/>
      <c r="DKY60" s="325"/>
      <c r="DKZ60" s="325"/>
      <c r="DLA60" s="325"/>
      <c r="DLB60" s="325"/>
      <c r="DLC60" s="325"/>
      <c r="DLD60" s="325"/>
      <c r="DLE60" s="325"/>
      <c r="DLF60" s="325"/>
      <c r="DLG60" s="325"/>
      <c r="DLH60" s="325"/>
      <c r="DLI60" s="325"/>
      <c r="DLJ60" s="325"/>
      <c r="DLK60" s="325"/>
      <c r="DLL60" s="325"/>
      <c r="DLM60" s="325"/>
      <c r="DLN60" s="325"/>
      <c r="DLO60" s="325"/>
      <c r="DLP60" s="325"/>
      <c r="DLQ60" s="325"/>
      <c r="DLR60" s="325"/>
      <c r="DLS60" s="325"/>
      <c r="DLT60" s="325"/>
      <c r="DLU60" s="325"/>
      <c r="DLV60" s="325"/>
      <c r="DLW60" s="325"/>
      <c r="DLX60" s="325"/>
      <c r="DLY60" s="325"/>
      <c r="DLZ60" s="325"/>
      <c r="DMA60" s="325"/>
      <c r="DMB60" s="325"/>
      <c r="DMC60" s="325"/>
      <c r="DMD60" s="325"/>
      <c r="DME60" s="325"/>
      <c r="DMF60" s="325"/>
      <c r="DMG60" s="325"/>
      <c r="DMH60" s="325"/>
      <c r="DMI60" s="325"/>
      <c r="DMJ60" s="325"/>
      <c r="DMK60" s="325"/>
      <c r="DML60" s="325"/>
      <c r="DMM60" s="325"/>
      <c r="DMN60" s="325"/>
      <c r="DMO60" s="325"/>
      <c r="DMP60" s="325"/>
      <c r="DMQ60" s="325"/>
      <c r="DMR60" s="325"/>
      <c r="DMS60" s="325"/>
      <c r="DMT60" s="325"/>
      <c r="DMU60" s="325"/>
      <c r="DMV60" s="325"/>
      <c r="DMW60" s="325"/>
      <c r="DMX60" s="325"/>
      <c r="DMY60" s="325"/>
      <c r="DMZ60" s="325"/>
      <c r="DNA60" s="325"/>
      <c r="DNB60" s="325"/>
      <c r="DNC60" s="325"/>
      <c r="DND60" s="325"/>
      <c r="DNE60" s="325"/>
      <c r="DNF60" s="325"/>
      <c r="DNG60" s="325"/>
      <c r="DNH60" s="325"/>
      <c r="DNI60" s="325"/>
      <c r="DNJ60" s="325"/>
      <c r="DNK60" s="325"/>
      <c r="DNL60" s="325"/>
      <c r="DNM60" s="325"/>
      <c r="DNN60" s="325"/>
      <c r="DNO60" s="325"/>
      <c r="DNP60" s="325"/>
      <c r="DNQ60" s="325"/>
      <c r="DNR60" s="325"/>
      <c r="DNS60" s="325"/>
      <c r="DNT60" s="325"/>
      <c r="DNU60" s="325"/>
      <c r="DNV60" s="325"/>
      <c r="DNW60" s="325"/>
      <c r="DNX60" s="325"/>
      <c r="DNY60" s="325"/>
      <c r="DNZ60" s="325"/>
      <c r="DOA60" s="325"/>
      <c r="DOB60" s="325"/>
      <c r="DOC60" s="325"/>
      <c r="DOD60" s="325"/>
      <c r="DOE60" s="325"/>
      <c r="DOF60" s="325"/>
      <c r="DOG60" s="325"/>
      <c r="DOH60" s="325"/>
      <c r="DOI60" s="325"/>
      <c r="DOJ60" s="325"/>
      <c r="DOK60" s="325"/>
      <c r="DOL60" s="325"/>
      <c r="DOM60" s="325"/>
      <c r="DON60" s="325"/>
      <c r="DOO60" s="325"/>
      <c r="DOP60" s="325"/>
      <c r="DOQ60" s="325"/>
      <c r="DOR60" s="325"/>
      <c r="DOS60" s="325"/>
      <c r="DOT60" s="325"/>
      <c r="DOU60" s="325"/>
      <c r="DOV60" s="325"/>
      <c r="DOW60" s="325"/>
      <c r="DOX60" s="325"/>
      <c r="DOY60" s="325"/>
      <c r="DOZ60" s="325"/>
      <c r="DPA60" s="325"/>
      <c r="DPB60" s="325"/>
      <c r="DPC60" s="325"/>
      <c r="DPD60" s="325"/>
      <c r="DPE60" s="325"/>
      <c r="DPF60" s="325"/>
      <c r="DPG60" s="325"/>
      <c r="DPH60" s="325"/>
      <c r="DPI60" s="325"/>
      <c r="DPJ60" s="325"/>
      <c r="DPK60" s="325"/>
      <c r="DPL60" s="325"/>
      <c r="DPM60" s="325"/>
      <c r="DPN60" s="325"/>
      <c r="DPO60" s="325"/>
      <c r="DPP60" s="325"/>
      <c r="DPQ60" s="325"/>
      <c r="DPR60" s="325"/>
      <c r="DPS60" s="325"/>
      <c r="DPT60" s="325"/>
      <c r="DPU60" s="325"/>
      <c r="DPV60" s="325"/>
      <c r="DPW60" s="325"/>
      <c r="DPX60" s="325"/>
      <c r="DPY60" s="325"/>
      <c r="DPZ60" s="325"/>
      <c r="DQA60" s="325"/>
      <c r="DQB60" s="325"/>
      <c r="DQC60" s="325"/>
      <c r="DQD60" s="325"/>
      <c r="DQE60" s="325"/>
      <c r="DQF60" s="325"/>
      <c r="DQG60" s="325"/>
      <c r="DQH60" s="325"/>
      <c r="DQI60" s="325"/>
      <c r="DQJ60" s="325"/>
      <c r="DQK60" s="325"/>
      <c r="DQL60" s="325"/>
      <c r="DQM60" s="325"/>
      <c r="DQN60" s="325"/>
      <c r="DQO60" s="325"/>
      <c r="DQP60" s="325"/>
      <c r="DQQ60" s="325"/>
      <c r="DQR60" s="325"/>
      <c r="DQS60" s="325"/>
      <c r="DQT60" s="325"/>
      <c r="DQU60" s="325"/>
      <c r="DQV60" s="325"/>
      <c r="DQW60" s="325"/>
      <c r="DQX60" s="325"/>
      <c r="DQY60" s="325"/>
      <c r="DQZ60" s="325"/>
      <c r="DRA60" s="325"/>
      <c r="DRB60" s="325"/>
      <c r="DRC60" s="325"/>
      <c r="DRD60" s="325"/>
      <c r="DRE60" s="325"/>
      <c r="DRF60" s="325"/>
      <c r="DRG60" s="325"/>
      <c r="DRH60" s="325"/>
      <c r="DRI60" s="325"/>
      <c r="DRJ60" s="325"/>
      <c r="DRK60" s="325"/>
      <c r="DRL60" s="325"/>
      <c r="DRM60" s="325"/>
      <c r="DRN60" s="325"/>
      <c r="DRO60" s="325"/>
      <c r="DRP60" s="325"/>
      <c r="DRQ60" s="325"/>
      <c r="DRR60" s="325"/>
      <c r="DRS60" s="325"/>
      <c r="DRT60" s="325"/>
      <c r="DRU60" s="325"/>
      <c r="DRV60" s="325"/>
      <c r="DRW60" s="325"/>
      <c r="DRX60" s="325"/>
      <c r="DRY60" s="325"/>
      <c r="DRZ60" s="325"/>
      <c r="DSA60" s="325"/>
      <c r="DSB60" s="325"/>
      <c r="DSC60" s="325"/>
      <c r="DSD60" s="325"/>
      <c r="DSE60" s="325"/>
      <c r="DSF60" s="325"/>
      <c r="DSG60" s="325"/>
      <c r="DSH60" s="325"/>
      <c r="DSI60" s="325"/>
      <c r="DSJ60" s="325"/>
      <c r="DSK60" s="325"/>
      <c r="DSL60" s="325"/>
      <c r="DSM60" s="325"/>
      <c r="DSN60" s="325"/>
      <c r="DSO60" s="325"/>
      <c r="DSP60" s="325"/>
      <c r="DSQ60" s="325"/>
      <c r="DSR60" s="325"/>
      <c r="DSS60" s="325"/>
      <c r="DST60" s="325"/>
      <c r="DSU60" s="325"/>
      <c r="DSV60" s="325"/>
      <c r="DSW60" s="325"/>
      <c r="DSX60" s="325"/>
      <c r="DSY60" s="325"/>
      <c r="DSZ60" s="325"/>
      <c r="DTA60" s="325"/>
      <c r="DTB60" s="325"/>
      <c r="DTC60" s="325"/>
      <c r="DTD60" s="325"/>
      <c r="DTE60" s="325"/>
      <c r="DTF60" s="325"/>
      <c r="DTG60" s="325"/>
      <c r="DTH60" s="325"/>
      <c r="DTI60" s="325"/>
      <c r="DTJ60" s="325"/>
      <c r="DTK60" s="325"/>
      <c r="DTL60" s="325"/>
      <c r="DTM60" s="325"/>
      <c r="DTN60" s="325"/>
      <c r="DTO60" s="325"/>
      <c r="DTP60" s="325"/>
      <c r="DTQ60" s="325"/>
      <c r="DTR60" s="325"/>
      <c r="DTS60" s="325"/>
      <c r="DTT60" s="325"/>
      <c r="DTU60" s="325"/>
      <c r="DTV60" s="325"/>
      <c r="DTW60" s="325"/>
      <c r="DTX60" s="325"/>
      <c r="DTY60" s="325"/>
      <c r="DTZ60" s="325"/>
      <c r="DUA60" s="325"/>
      <c r="DUB60" s="325"/>
      <c r="DUC60" s="325"/>
      <c r="DUD60" s="325"/>
      <c r="DUE60" s="325"/>
      <c r="DUF60" s="325"/>
      <c r="DUG60" s="325"/>
      <c r="DUH60" s="325"/>
      <c r="DUI60" s="325"/>
      <c r="DUJ60" s="325"/>
      <c r="DUK60" s="325"/>
      <c r="DUL60" s="325"/>
      <c r="DUM60" s="325"/>
      <c r="DUN60" s="325"/>
      <c r="DUO60" s="325"/>
      <c r="DUP60" s="325"/>
      <c r="DUQ60" s="325"/>
      <c r="DUR60" s="325"/>
      <c r="DUS60" s="325"/>
      <c r="DUT60" s="325"/>
      <c r="DUU60" s="325"/>
      <c r="DUV60" s="325"/>
      <c r="DUW60" s="325"/>
      <c r="DUX60" s="325"/>
      <c r="DUY60" s="325"/>
      <c r="DUZ60" s="325"/>
      <c r="DVA60" s="325"/>
      <c r="DVB60" s="325"/>
      <c r="DVC60" s="325"/>
      <c r="DVD60" s="325"/>
      <c r="DVE60" s="325"/>
      <c r="DVF60" s="325"/>
      <c r="DVG60" s="325"/>
      <c r="DVH60" s="325"/>
      <c r="DVI60" s="325"/>
      <c r="DVJ60" s="325"/>
      <c r="DVK60" s="325"/>
      <c r="DVL60" s="325"/>
      <c r="DVM60" s="325"/>
      <c r="DVN60" s="325"/>
      <c r="DVO60" s="325"/>
      <c r="DVP60" s="325"/>
      <c r="DVQ60" s="325"/>
      <c r="DVR60" s="325"/>
      <c r="DVS60" s="325"/>
      <c r="DVT60" s="325"/>
      <c r="DVU60" s="325"/>
      <c r="DVV60" s="325"/>
      <c r="DVW60" s="325"/>
      <c r="DVX60" s="325"/>
      <c r="DVY60" s="325"/>
      <c r="DVZ60" s="325"/>
      <c r="DWA60" s="325"/>
      <c r="DWB60" s="325"/>
      <c r="DWC60" s="325"/>
      <c r="DWD60" s="325"/>
      <c r="DWE60" s="325"/>
      <c r="DWF60" s="325"/>
      <c r="DWG60" s="325"/>
      <c r="DWH60" s="325"/>
      <c r="DWI60" s="325"/>
      <c r="DWJ60" s="325"/>
      <c r="DWK60" s="325"/>
      <c r="DWL60" s="325"/>
      <c r="DWM60" s="325"/>
      <c r="DWN60" s="325"/>
      <c r="DWO60" s="325"/>
      <c r="DWP60" s="325"/>
      <c r="DWQ60" s="325"/>
      <c r="DWR60" s="325"/>
      <c r="DWS60" s="325"/>
      <c r="DWT60" s="325"/>
      <c r="DWU60" s="325"/>
      <c r="DWV60" s="325"/>
      <c r="DWW60" s="325"/>
      <c r="DWX60" s="325"/>
      <c r="DWY60" s="325"/>
      <c r="DWZ60" s="325"/>
      <c r="DXA60" s="325"/>
      <c r="DXB60" s="325"/>
      <c r="DXC60" s="325"/>
      <c r="DXD60" s="325"/>
      <c r="DXE60" s="325"/>
      <c r="DXF60" s="325"/>
      <c r="DXG60" s="325"/>
      <c r="DXH60" s="325"/>
      <c r="DXI60" s="325"/>
      <c r="DXJ60" s="325"/>
      <c r="DXK60" s="325"/>
      <c r="DXL60" s="325"/>
      <c r="DXM60" s="325"/>
      <c r="DXN60" s="325"/>
      <c r="DXO60" s="325"/>
      <c r="DXP60" s="325"/>
      <c r="DXQ60" s="325"/>
      <c r="DXR60" s="325"/>
      <c r="DXS60" s="325"/>
      <c r="DXT60" s="325"/>
      <c r="DXU60" s="325"/>
      <c r="DXV60" s="325"/>
      <c r="DXW60" s="325"/>
      <c r="DXX60" s="325"/>
      <c r="DXY60" s="325"/>
      <c r="DXZ60" s="325"/>
      <c r="DYA60" s="325"/>
      <c r="DYB60" s="325"/>
      <c r="DYC60" s="325"/>
      <c r="DYD60" s="325"/>
      <c r="DYE60" s="325"/>
      <c r="DYF60" s="325"/>
      <c r="DYG60" s="325"/>
      <c r="DYH60" s="325"/>
      <c r="DYI60" s="325"/>
      <c r="DYJ60" s="325"/>
      <c r="DYK60" s="325"/>
      <c r="DYL60" s="325"/>
      <c r="DYM60" s="325"/>
      <c r="DYN60" s="325"/>
      <c r="DYO60" s="325"/>
      <c r="DYP60" s="325"/>
      <c r="DYQ60" s="325"/>
      <c r="DYR60" s="325"/>
      <c r="DYS60" s="325"/>
      <c r="DYT60" s="325"/>
      <c r="DYU60" s="325"/>
      <c r="DYV60" s="325"/>
      <c r="DYW60" s="325"/>
      <c r="DYX60" s="325"/>
      <c r="DYY60" s="325"/>
      <c r="DYZ60" s="325"/>
      <c r="DZA60" s="325"/>
      <c r="DZB60" s="325"/>
      <c r="DZC60" s="325"/>
      <c r="DZD60" s="325"/>
      <c r="DZE60" s="325"/>
      <c r="DZF60" s="325"/>
      <c r="DZG60" s="325"/>
      <c r="DZH60" s="325"/>
      <c r="DZI60" s="325"/>
      <c r="DZJ60" s="325"/>
      <c r="DZK60" s="325"/>
      <c r="DZL60" s="325"/>
      <c r="DZM60" s="325"/>
      <c r="DZN60" s="325"/>
      <c r="DZO60" s="325"/>
      <c r="DZP60" s="325"/>
      <c r="DZQ60" s="325"/>
      <c r="DZR60" s="325"/>
      <c r="DZS60" s="325"/>
      <c r="DZT60" s="325"/>
      <c r="DZU60" s="325"/>
      <c r="DZV60" s="325"/>
      <c r="DZW60" s="325"/>
      <c r="DZX60" s="325"/>
      <c r="DZY60" s="325"/>
      <c r="DZZ60" s="325"/>
      <c r="EAA60" s="325"/>
      <c r="EAB60" s="325"/>
      <c r="EAC60" s="325"/>
      <c r="EAD60" s="325"/>
      <c r="EAE60" s="325"/>
      <c r="EAF60" s="325"/>
      <c r="EAG60" s="325"/>
      <c r="EAH60" s="325"/>
      <c r="EAI60" s="325"/>
      <c r="EAJ60" s="325"/>
      <c r="EAK60" s="325"/>
      <c r="EAL60" s="325"/>
      <c r="EAM60" s="325"/>
      <c r="EAN60" s="325"/>
      <c r="EAO60" s="325"/>
      <c r="EAP60" s="325"/>
      <c r="EAQ60" s="325"/>
      <c r="EAR60" s="325"/>
      <c r="EAS60" s="325"/>
      <c r="EAT60" s="325"/>
      <c r="EAU60" s="325"/>
      <c r="EAV60" s="325"/>
      <c r="EAW60" s="325"/>
      <c r="EAX60" s="325"/>
      <c r="EAY60" s="325"/>
      <c r="EAZ60" s="325"/>
      <c r="EBA60" s="325"/>
      <c r="EBB60" s="325"/>
      <c r="EBC60" s="325"/>
      <c r="EBD60" s="325"/>
      <c r="EBE60" s="325"/>
      <c r="EBF60" s="325"/>
      <c r="EBG60" s="325"/>
      <c r="EBH60" s="325"/>
      <c r="EBI60" s="325"/>
      <c r="EBJ60" s="325"/>
      <c r="EBK60" s="325"/>
      <c r="EBL60" s="325"/>
      <c r="EBM60" s="325"/>
      <c r="EBN60" s="325"/>
      <c r="EBO60" s="325"/>
      <c r="EBP60" s="325"/>
      <c r="EBQ60" s="325"/>
      <c r="EBR60" s="325"/>
      <c r="EBS60" s="325"/>
      <c r="EBT60" s="325"/>
      <c r="EBU60" s="325"/>
      <c r="EBV60" s="325"/>
      <c r="EBW60" s="325"/>
      <c r="EBX60" s="325"/>
      <c r="EBY60" s="325"/>
      <c r="EBZ60" s="325"/>
      <c r="ECA60" s="325"/>
      <c r="ECB60" s="325"/>
      <c r="ECC60" s="325"/>
      <c r="ECD60" s="325"/>
      <c r="ECE60" s="325"/>
      <c r="ECF60" s="325"/>
      <c r="ECG60" s="325"/>
      <c r="ECH60" s="325"/>
      <c r="ECI60" s="325"/>
      <c r="ECJ60" s="325"/>
      <c r="ECK60" s="325"/>
      <c r="ECL60" s="325"/>
      <c r="ECM60" s="325"/>
      <c r="ECN60" s="325"/>
      <c r="ECO60" s="325"/>
      <c r="ECP60" s="325"/>
      <c r="ECQ60" s="325"/>
      <c r="ECR60" s="325"/>
      <c r="ECS60" s="325"/>
      <c r="ECT60" s="325"/>
      <c r="ECU60" s="325"/>
      <c r="ECV60" s="325"/>
      <c r="ECW60" s="325"/>
      <c r="ECX60" s="325"/>
      <c r="ECY60" s="325"/>
      <c r="ECZ60" s="325"/>
      <c r="EDA60" s="325"/>
      <c r="EDB60" s="325"/>
      <c r="EDC60" s="325"/>
      <c r="EDD60" s="325"/>
      <c r="EDE60" s="325"/>
      <c r="EDF60" s="325"/>
      <c r="EDG60" s="325"/>
      <c r="EDH60" s="325"/>
      <c r="EDI60" s="325"/>
      <c r="EDJ60" s="325"/>
      <c r="EDK60" s="325"/>
      <c r="EDL60" s="325"/>
      <c r="EDM60" s="325"/>
      <c r="EDN60" s="325"/>
      <c r="EDO60" s="325"/>
      <c r="EDP60" s="325"/>
      <c r="EDQ60" s="325"/>
      <c r="EDR60" s="325"/>
      <c r="EDS60" s="325"/>
      <c r="EDT60" s="325"/>
      <c r="EDU60" s="325"/>
      <c r="EDV60" s="325"/>
      <c r="EDW60" s="325"/>
      <c r="EDX60" s="325"/>
      <c r="EDY60" s="325"/>
      <c r="EDZ60" s="325"/>
      <c r="EEA60" s="325"/>
      <c r="EEB60" s="325"/>
      <c r="EEC60" s="325"/>
      <c r="EED60" s="325"/>
      <c r="EEE60" s="325"/>
      <c r="EEF60" s="325"/>
      <c r="EEG60" s="325"/>
      <c r="EEH60" s="325"/>
      <c r="EEI60" s="325"/>
      <c r="EEJ60" s="325"/>
      <c r="EEK60" s="325"/>
      <c r="EEL60" s="325"/>
      <c r="EEM60" s="325"/>
      <c r="EEN60" s="325"/>
      <c r="EEO60" s="325"/>
      <c r="EEP60" s="325"/>
      <c r="EEQ60" s="325"/>
      <c r="EER60" s="325"/>
      <c r="EES60" s="325"/>
      <c r="EET60" s="325"/>
      <c r="EEU60" s="325"/>
      <c r="EEV60" s="325"/>
      <c r="EEW60" s="325"/>
      <c r="EEX60" s="325"/>
      <c r="EEY60" s="325"/>
      <c r="EEZ60" s="325"/>
      <c r="EFA60" s="325"/>
      <c r="EFB60" s="325"/>
      <c r="EFC60" s="325"/>
      <c r="EFD60" s="325"/>
      <c r="EFE60" s="325"/>
      <c r="EFF60" s="325"/>
      <c r="EFG60" s="325"/>
      <c r="EFH60" s="325"/>
      <c r="EFI60" s="325"/>
      <c r="EFJ60" s="325"/>
      <c r="EFK60" s="325"/>
      <c r="EFL60" s="325"/>
      <c r="EFM60" s="325"/>
      <c r="EFN60" s="325"/>
      <c r="EFO60" s="325"/>
      <c r="EFP60" s="325"/>
      <c r="EFQ60" s="325"/>
      <c r="EFR60" s="325"/>
      <c r="EFS60" s="325"/>
      <c r="EFT60" s="325"/>
      <c r="EFU60" s="325"/>
      <c r="EFV60" s="325"/>
      <c r="EFW60" s="325"/>
      <c r="EFX60" s="325"/>
      <c r="EFY60" s="325"/>
      <c r="EFZ60" s="325"/>
      <c r="EGA60" s="325"/>
      <c r="EGB60" s="325"/>
      <c r="EGC60" s="325"/>
      <c r="EGD60" s="325"/>
      <c r="EGE60" s="325"/>
      <c r="EGF60" s="325"/>
      <c r="EGG60" s="325"/>
      <c r="EGH60" s="325"/>
      <c r="EGI60" s="325"/>
      <c r="EGJ60" s="325"/>
      <c r="EGK60" s="325"/>
      <c r="EGL60" s="325"/>
      <c r="EGM60" s="325"/>
      <c r="EGN60" s="325"/>
      <c r="EGO60" s="325"/>
      <c r="EGP60" s="325"/>
      <c r="EGQ60" s="325"/>
      <c r="EGR60" s="325"/>
      <c r="EGS60" s="325"/>
      <c r="EGT60" s="325"/>
      <c r="EGU60" s="325"/>
      <c r="EGV60" s="325"/>
      <c r="EGW60" s="325"/>
      <c r="EGX60" s="325"/>
      <c r="EGY60" s="325"/>
      <c r="EGZ60" s="325"/>
      <c r="EHA60" s="325"/>
      <c r="EHB60" s="325"/>
      <c r="EHC60" s="325"/>
      <c r="EHD60" s="325"/>
      <c r="EHE60" s="325"/>
      <c r="EHF60" s="325"/>
      <c r="EHG60" s="325"/>
      <c r="EHH60" s="325"/>
      <c r="EHI60" s="325"/>
      <c r="EHJ60" s="325"/>
      <c r="EHK60" s="325"/>
      <c r="EHL60" s="325"/>
      <c r="EHM60" s="325"/>
      <c r="EHN60" s="325"/>
      <c r="EHO60" s="325"/>
      <c r="EHP60" s="325"/>
      <c r="EHQ60" s="325"/>
      <c r="EHR60" s="325"/>
      <c r="EHS60" s="325"/>
      <c r="EHT60" s="325"/>
      <c r="EHU60" s="325"/>
      <c r="EHV60" s="325"/>
      <c r="EHW60" s="325"/>
      <c r="EHX60" s="325"/>
      <c r="EHY60" s="325"/>
      <c r="EHZ60" s="325"/>
      <c r="EIA60" s="325"/>
      <c r="EIB60" s="325"/>
      <c r="EIC60" s="325"/>
      <c r="EID60" s="325"/>
      <c r="EIE60" s="325"/>
      <c r="EIF60" s="325"/>
      <c r="EIG60" s="325"/>
      <c r="EIH60" s="325"/>
      <c r="EII60" s="325"/>
      <c r="EIJ60" s="325"/>
      <c r="EIK60" s="325"/>
      <c r="EIL60" s="325"/>
      <c r="EIM60" s="325"/>
      <c r="EIN60" s="325"/>
      <c r="EIO60" s="325"/>
      <c r="EIP60" s="325"/>
      <c r="EIQ60" s="325"/>
      <c r="EIR60" s="325"/>
      <c r="EIS60" s="325"/>
      <c r="EIT60" s="325"/>
      <c r="EIU60" s="325"/>
      <c r="EIV60" s="325"/>
      <c r="EIW60" s="325"/>
      <c r="EIX60" s="325"/>
      <c r="EIY60" s="325"/>
      <c r="EIZ60" s="325"/>
      <c r="EJA60" s="325"/>
      <c r="EJB60" s="325"/>
      <c r="EJC60" s="325"/>
      <c r="EJD60" s="325"/>
      <c r="EJE60" s="325"/>
      <c r="EJF60" s="325"/>
      <c r="EJG60" s="325"/>
      <c r="EJH60" s="325"/>
      <c r="EJI60" s="325"/>
      <c r="EJJ60" s="325"/>
      <c r="EJK60" s="325"/>
      <c r="EJL60" s="325"/>
      <c r="EJM60" s="325"/>
      <c r="EJN60" s="325"/>
      <c r="EJO60" s="325"/>
      <c r="EJP60" s="325"/>
      <c r="EJQ60" s="325"/>
      <c r="EJR60" s="325"/>
      <c r="EJS60" s="325"/>
      <c r="EJT60" s="325"/>
      <c r="EJU60" s="325"/>
      <c r="EJV60" s="325"/>
      <c r="EJW60" s="325"/>
      <c r="EJX60" s="325"/>
      <c r="EJY60" s="325"/>
      <c r="EJZ60" s="325"/>
      <c r="EKA60" s="325"/>
      <c r="EKB60" s="325"/>
      <c r="EKC60" s="325"/>
      <c r="EKD60" s="325"/>
      <c r="EKE60" s="325"/>
      <c r="EKF60" s="325"/>
      <c r="EKG60" s="325"/>
      <c r="EKH60" s="325"/>
      <c r="EKI60" s="325"/>
      <c r="EKJ60" s="325"/>
      <c r="EKK60" s="325"/>
      <c r="EKL60" s="325"/>
      <c r="EKM60" s="325"/>
      <c r="EKN60" s="325"/>
      <c r="EKO60" s="325"/>
      <c r="EKP60" s="325"/>
      <c r="EKQ60" s="325"/>
      <c r="EKR60" s="325"/>
      <c r="EKS60" s="325"/>
      <c r="EKT60" s="325"/>
      <c r="EKU60" s="325"/>
      <c r="EKV60" s="325"/>
      <c r="EKW60" s="325"/>
      <c r="EKX60" s="325"/>
      <c r="EKY60" s="325"/>
      <c r="EKZ60" s="325"/>
      <c r="ELA60" s="325"/>
      <c r="ELB60" s="325"/>
      <c r="ELC60" s="325"/>
      <c r="ELD60" s="325"/>
      <c r="ELE60" s="325"/>
      <c r="ELF60" s="325"/>
      <c r="ELG60" s="325"/>
      <c r="ELH60" s="325"/>
      <c r="ELI60" s="325"/>
      <c r="ELJ60" s="325"/>
      <c r="ELK60" s="325"/>
      <c r="ELL60" s="325"/>
      <c r="ELM60" s="325"/>
      <c r="ELN60" s="325"/>
      <c r="ELO60" s="325"/>
      <c r="ELP60" s="325"/>
      <c r="ELQ60" s="325"/>
      <c r="ELR60" s="325"/>
      <c r="ELS60" s="325"/>
      <c r="ELT60" s="325"/>
      <c r="ELU60" s="325"/>
      <c r="ELV60" s="325"/>
      <c r="ELW60" s="325"/>
      <c r="ELX60" s="325"/>
      <c r="ELY60" s="325"/>
      <c r="ELZ60" s="325"/>
      <c r="EMA60" s="325"/>
      <c r="EMB60" s="325"/>
      <c r="EMC60" s="325"/>
      <c r="EMD60" s="325"/>
      <c r="EME60" s="325"/>
      <c r="EMF60" s="325"/>
      <c r="EMG60" s="325"/>
      <c r="EMH60" s="325"/>
      <c r="EMI60" s="325"/>
      <c r="EMJ60" s="325"/>
      <c r="EMK60" s="325"/>
      <c r="EML60" s="325"/>
      <c r="EMM60" s="325"/>
      <c r="EMN60" s="325"/>
      <c r="EMO60" s="325"/>
      <c r="EMP60" s="325"/>
      <c r="EMQ60" s="325"/>
      <c r="EMR60" s="325"/>
      <c r="EMS60" s="325"/>
      <c r="EMT60" s="325"/>
      <c r="EMU60" s="325"/>
      <c r="EMV60" s="325"/>
      <c r="EMW60" s="325"/>
      <c r="EMX60" s="325"/>
      <c r="EMY60" s="325"/>
      <c r="EMZ60" s="325"/>
      <c r="ENA60" s="325"/>
      <c r="ENB60" s="325"/>
      <c r="ENC60" s="325"/>
      <c r="END60" s="325"/>
      <c r="ENE60" s="325"/>
      <c r="ENF60" s="325"/>
      <c r="ENG60" s="325"/>
      <c r="ENH60" s="325"/>
      <c r="ENI60" s="325"/>
      <c r="ENJ60" s="325"/>
      <c r="ENK60" s="325"/>
      <c r="ENL60" s="325"/>
      <c r="ENM60" s="325"/>
      <c r="ENN60" s="325"/>
      <c r="ENO60" s="325"/>
      <c r="ENP60" s="325"/>
      <c r="ENQ60" s="325"/>
      <c r="ENR60" s="325"/>
      <c r="ENS60" s="325"/>
      <c r="ENT60" s="325"/>
      <c r="ENU60" s="325"/>
      <c r="ENV60" s="325"/>
      <c r="ENW60" s="325"/>
      <c r="ENX60" s="325"/>
      <c r="ENY60" s="325"/>
      <c r="ENZ60" s="325"/>
      <c r="EOA60" s="325"/>
      <c r="EOB60" s="325"/>
      <c r="EOC60" s="325"/>
      <c r="EOD60" s="325"/>
      <c r="EOE60" s="325"/>
      <c r="EOF60" s="325"/>
      <c r="EOG60" s="325"/>
      <c r="EOH60" s="325"/>
      <c r="EOI60" s="325"/>
      <c r="EOJ60" s="325"/>
      <c r="EOK60" s="325"/>
      <c r="EOL60" s="325"/>
      <c r="EOM60" s="325"/>
      <c r="EON60" s="325"/>
      <c r="EOO60" s="325"/>
      <c r="EOP60" s="325"/>
      <c r="EOQ60" s="325"/>
      <c r="EOR60" s="325"/>
      <c r="EOS60" s="325"/>
      <c r="EOT60" s="325"/>
      <c r="EOU60" s="325"/>
      <c r="EOV60" s="325"/>
      <c r="EOW60" s="325"/>
      <c r="EOX60" s="325"/>
      <c r="EOY60" s="325"/>
      <c r="EOZ60" s="325"/>
      <c r="EPA60" s="325"/>
      <c r="EPB60" s="325"/>
      <c r="EPC60" s="325"/>
      <c r="EPD60" s="325"/>
      <c r="EPE60" s="325"/>
      <c r="EPF60" s="325"/>
      <c r="EPG60" s="325"/>
      <c r="EPH60" s="325"/>
      <c r="EPI60" s="325"/>
      <c r="EPJ60" s="325"/>
      <c r="EPK60" s="325"/>
      <c r="EPL60" s="325"/>
      <c r="EPM60" s="325"/>
      <c r="EPN60" s="325"/>
      <c r="EPO60" s="325"/>
      <c r="EPP60" s="325"/>
      <c r="EPQ60" s="325"/>
      <c r="EPR60" s="325"/>
      <c r="EPS60" s="325"/>
      <c r="EPT60" s="325"/>
      <c r="EPU60" s="325"/>
      <c r="EPV60" s="325"/>
      <c r="EPW60" s="325"/>
      <c r="EPX60" s="325"/>
      <c r="EPY60" s="325"/>
      <c r="EPZ60" s="325"/>
      <c r="EQA60" s="325"/>
      <c r="EQB60" s="325"/>
      <c r="EQC60" s="325"/>
      <c r="EQD60" s="325"/>
      <c r="EQE60" s="325"/>
      <c r="EQF60" s="325"/>
      <c r="EQG60" s="325"/>
      <c r="EQH60" s="325"/>
      <c r="EQI60" s="325"/>
      <c r="EQJ60" s="325"/>
      <c r="EQK60" s="325"/>
      <c r="EQL60" s="325"/>
      <c r="EQM60" s="325"/>
      <c r="EQN60" s="325"/>
      <c r="EQO60" s="325"/>
      <c r="EQP60" s="325"/>
      <c r="EQQ60" s="325"/>
      <c r="EQR60" s="325"/>
      <c r="EQS60" s="325"/>
      <c r="EQT60" s="325"/>
      <c r="EQU60" s="325"/>
      <c r="EQV60" s="325"/>
      <c r="EQW60" s="325"/>
      <c r="EQX60" s="325"/>
      <c r="EQY60" s="325"/>
      <c r="EQZ60" s="325"/>
      <c r="ERA60" s="325"/>
      <c r="ERB60" s="325"/>
      <c r="ERC60" s="325"/>
      <c r="ERD60" s="325"/>
      <c r="ERE60" s="325"/>
      <c r="ERF60" s="325"/>
      <c r="ERG60" s="325"/>
      <c r="ERH60" s="325"/>
      <c r="ERI60" s="325"/>
      <c r="ERJ60" s="325"/>
      <c r="ERK60" s="325"/>
      <c r="ERL60" s="325"/>
      <c r="ERM60" s="325"/>
      <c r="ERN60" s="325"/>
      <c r="ERO60" s="325"/>
      <c r="ERP60" s="325"/>
      <c r="ERQ60" s="325"/>
      <c r="ERR60" s="325"/>
      <c r="ERS60" s="325"/>
      <c r="ERT60" s="325"/>
      <c r="ERU60" s="325"/>
      <c r="ERV60" s="325"/>
      <c r="ERW60" s="325"/>
      <c r="ERX60" s="325"/>
      <c r="ERY60" s="325"/>
      <c r="ERZ60" s="325"/>
      <c r="ESA60" s="325"/>
      <c r="ESB60" s="325"/>
      <c r="ESC60" s="325"/>
      <c r="ESD60" s="325"/>
      <c r="ESE60" s="325"/>
      <c r="ESF60" s="325"/>
      <c r="ESG60" s="325"/>
      <c r="ESH60" s="325"/>
      <c r="ESI60" s="325"/>
      <c r="ESJ60" s="325"/>
      <c r="ESK60" s="325"/>
      <c r="ESL60" s="325"/>
      <c r="ESM60" s="325"/>
      <c r="ESN60" s="325"/>
      <c r="ESO60" s="325"/>
      <c r="ESP60" s="325"/>
      <c r="ESQ60" s="325"/>
      <c r="ESR60" s="325"/>
      <c r="ESS60" s="325"/>
      <c r="EST60" s="325"/>
      <c r="ESU60" s="325"/>
      <c r="ESV60" s="325"/>
      <c r="ESW60" s="325"/>
      <c r="ESX60" s="325"/>
      <c r="ESY60" s="325"/>
      <c r="ESZ60" s="325"/>
      <c r="ETA60" s="325"/>
      <c r="ETB60" s="325"/>
      <c r="ETC60" s="325"/>
      <c r="ETD60" s="325"/>
      <c r="ETE60" s="325"/>
      <c r="ETF60" s="325"/>
      <c r="ETG60" s="325"/>
      <c r="ETH60" s="325"/>
      <c r="ETI60" s="325"/>
      <c r="ETJ60" s="325"/>
      <c r="ETK60" s="325"/>
      <c r="ETL60" s="325"/>
      <c r="ETM60" s="325"/>
      <c r="ETN60" s="325"/>
      <c r="ETO60" s="325"/>
      <c r="ETP60" s="325"/>
      <c r="ETQ60" s="325"/>
      <c r="ETR60" s="325"/>
      <c r="ETS60" s="325"/>
      <c r="ETT60" s="325"/>
      <c r="ETU60" s="325"/>
      <c r="ETV60" s="325"/>
      <c r="ETW60" s="325"/>
      <c r="ETX60" s="325"/>
      <c r="ETY60" s="325"/>
      <c r="ETZ60" s="325"/>
      <c r="EUA60" s="325"/>
      <c r="EUB60" s="325"/>
      <c r="EUC60" s="325"/>
      <c r="EUD60" s="325"/>
      <c r="EUE60" s="325"/>
      <c r="EUF60" s="325"/>
      <c r="EUG60" s="325"/>
      <c r="EUH60" s="325"/>
      <c r="EUI60" s="325"/>
      <c r="EUJ60" s="325"/>
      <c r="EUK60" s="325"/>
      <c r="EUL60" s="325"/>
      <c r="EUM60" s="325"/>
      <c r="EUN60" s="325"/>
      <c r="EUO60" s="325"/>
      <c r="EUP60" s="325"/>
      <c r="EUQ60" s="325"/>
      <c r="EUR60" s="325"/>
      <c r="EUS60" s="325"/>
      <c r="EUT60" s="325"/>
      <c r="EUU60" s="325"/>
      <c r="EUV60" s="325"/>
      <c r="EUW60" s="325"/>
      <c r="EUX60" s="325"/>
      <c r="EUY60" s="325"/>
      <c r="EUZ60" s="325"/>
      <c r="EVA60" s="325"/>
      <c r="EVB60" s="325"/>
      <c r="EVC60" s="325"/>
      <c r="EVD60" s="325"/>
      <c r="EVE60" s="325"/>
      <c r="EVF60" s="325"/>
      <c r="EVG60" s="325"/>
      <c r="EVH60" s="325"/>
      <c r="EVI60" s="325"/>
      <c r="EVJ60" s="325"/>
      <c r="EVK60" s="325"/>
      <c r="EVL60" s="325"/>
      <c r="EVM60" s="325"/>
      <c r="EVN60" s="325"/>
      <c r="EVO60" s="325"/>
      <c r="EVP60" s="325"/>
      <c r="EVQ60" s="325"/>
      <c r="EVR60" s="325"/>
      <c r="EVS60" s="325"/>
      <c r="EVT60" s="325"/>
      <c r="EVU60" s="325"/>
      <c r="EVV60" s="325"/>
      <c r="EVW60" s="325"/>
      <c r="EVX60" s="325"/>
      <c r="EVY60" s="325"/>
      <c r="EVZ60" s="325"/>
      <c r="EWA60" s="325"/>
      <c r="EWB60" s="325"/>
      <c r="EWC60" s="325"/>
      <c r="EWD60" s="325"/>
      <c r="EWE60" s="325"/>
      <c r="EWF60" s="325"/>
      <c r="EWG60" s="325"/>
      <c r="EWH60" s="325"/>
      <c r="EWI60" s="325"/>
      <c r="EWJ60" s="325"/>
      <c r="EWK60" s="325"/>
      <c r="EWL60" s="325"/>
      <c r="EWM60" s="325"/>
      <c r="EWN60" s="325"/>
      <c r="EWO60" s="325"/>
      <c r="EWP60" s="325"/>
      <c r="EWQ60" s="325"/>
      <c r="EWR60" s="325"/>
      <c r="EWS60" s="325"/>
      <c r="EWT60" s="325"/>
      <c r="EWU60" s="325"/>
      <c r="EWV60" s="325"/>
      <c r="EWW60" s="325"/>
      <c r="EWX60" s="325"/>
      <c r="EWY60" s="325"/>
      <c r="EWZ60" s="325"/>
      <c r="EXA60" s="325"/>
      <c r="EXB60" s="325"/>
      <c r="EXC60" s="325"/>
      <c r="EXD60" s="325"/>
      <c r="EXE60" s="325"/>
      <c r="EXF60" s="325"/>
      <c r="EXG60" s="325"/>
      <c r="EXH60" s="325"/>
      <c r="EXI60" s="325"/>
      <c r="EXJ60" s="325"/>
      <c r="EXK60" s="325"/>
      <c r="EXL60" s="325"/>
      <c r="EXM60" s="325"/>
      <c r="EXN60" s="325"/>
      <c r="EXO60" s="325"/>
      <c r="EXP60" s="325"/>
      <c r="EXQ60" s="325"/>
      <c r="EXR60" s="325"/>
      <c r="EXS60" s="325"/>
      <c r="EXT60" s="325"/>
      <c r="EXU60" s="325"/>
      <c r="EXV60" s="325"/>
      <c r="EXW60" s="325"/>
      <c r="EXX60" s="325"/>
      <c r="EXY60" s="325"/>
      <c r="EXZ60" s="325"/>
      <c r="EYA60" s="325"/>
      <c r="EYB60" s="325"/>
      <c r="EYC60" s="325"/>
      <c r="EYD60" s="325"/>
      <c r="EYE60" s="325"/>
      <c r="EYF60" s="325"/>
      <c r="EYG60" s="325"/>
      <c r="EYH60" s="325"/>
      <c r="EYI60" s="325"/>
      <c r="EYJ60" s="325"/>
      <c r="EYK60" s="325"/>
      <c r="EYL60" s="325"/>
      <c r="EYM60" s="325"/>
      <c r="EYN60" s="325"/>
      <c r="EYO60" s="325"/>
      <c r="EYP60" s="325"/>
      <c r="EYQ60" s="325"/>
      <c r="EYR60" s="325"/>
      <c r="EYS60" s="325"/>
      <c r="EYT60" s="325"/>
      <c r="EYU60" s="325"/>
      <c r="EYV60" s="325"/>
      <c r="EYW60" s="325"/>
      <c r="EYX60" s="325"/>
      <c r="EYY60" s="325"/>
      <c r="EYZ60" s="325"/>
      <c r="EZA60" s="325"/>
      <c r="EZB60" s="325"/>
      <c r="EZC60" s="325"/>
      <c r="EZD60" s="325"/>
      <c r="EZE60" s="325"/>
      <c r="EZF60" s="325"/>
      <c r="EZG60" s="325"/>
      <c r="EZH60" s="325"/>
      <c r="EZI60" s="325"/>
      <c r="EZJ60" s="325"/>
      <c r="EZK60" s="325"/>
      <c r="EZL60" s="325"/>
      <c r="EZM60" s="325"/>
      <c r="EZN60" s="325"/>
      <c r="EZO60" s="325"/>
      <c r="EZP60" s="325"/>
      <c r="EZQ60" s="325"/>
      <c r="EZR60" s="325"/>
      <c r="EZS60" s="325"/>
      <c r="EZT60" s="325"/>
      <c r="EZU60" s="325"/>
      <c r="EZV60" s="325"/>
      <c r="EZW60" s="325"/>
      <c r="EZX60" s="325"/>
      <c r="EZY60" s="325"/>
      <c r="EZZ60" s="325"/>
      <c r="FAA60" s="325"/>
      <c r="FAB60" s="325"/>
      <c r="FAC60" s="325"/>
      <c r="FAD60" s="325"/>
      <c r="FAE60" s="325"/>
      <c r="FAF60" s="325"/>
      <c r="FAG60" s="325"/>
      <c r="FAH60" s="325"/>
      <c r="FAI60" s="325"/>
      <c r="FAJ60" s="325"/>
      <c r="FAK60" s="325"/>
      <c r="FAL60" s="325"/>
      <c r="FAM60" s="325"/>
      <c r="FAN60" s="325"/>
      <c r="FAO60" s="325"/>
      <c r="FAP60" s="325"/>
      <c r="FAQ60" s="325"/>
      <c r="FAR60" s="325"/>
      <c r="FAS60" s="325"/>
      <c r="FAT60" s="325"/>
      <c r="FAU60" s="325"/>
      <c r="FAV60" s="325"/>
      <c r="FAW60" s="325"/>
      <c r="FAX60" s="325"/>
      <c r="FAY60" s="325"/>
      <c r="FAZ60" s="325"/>
      <c r="FBA60" s="325"/>
      <c r="FBB60" s="325"/>
      <c r="FBC60" s="325"/>
      <c r="FBD60" s="325"/>
      <c r="FBE60" s="325"/>
      <c r="FBF60" s="325"/>
      <c r="FBG60" s="325"/>
      <c r="FBH60" s="325"/>
      <c r="FBI60" s="325"/>
      <c r="FBJ60" s="325"/>
      <c r="FBK60" s="325"/>
      <c r="FBL60" s="325"/>
      <c r="FBM60" s="325"/>
      <c r="FBN60" s="325"/>
      <c r="FBO60" s="325"/>
      <c r="FBP60" s="325"/>
      <c r="FBQ60" s="325"/>
      <c r="FBR60" s="325"/>
      <c r="FBS60" s="325"/>
      <c r="FBT60" s="325"/>
      <c r="FBU60" s="325"/>
      <c r="FBV60" s="325"/>
      <c r="FBW60" s="325"/>
      <c r="FBX60" s="325"/>
      <c r="FBY60" s="325"/>
      <c r="FBZ60" s="325"/>
      <c r="FCA60" s="325"/>
      <c r="FCB60" s="325"/>
      <c r="FCC60" s="325"/>
      <c r="FCD60" s="325"/>
      <c r="FCE60" s="325"/>
      <c r="FCF60" s="325"/>
      <c r="FCG60" s="325"/>
      <c r="FCH60" s="325"/>
      <c r="FCI60" s="325"/>
      <c r="FCJ60" s="325"/>
      <c r="FCK60" s="325"/>
      <c r="FCL60" s="325"/>
      <c r="FCM60" s="325"/>
      <c r="FCN60" s="325"/>
      <c r="FCO60" s="325"/>
      <c r="FCP60" s="325"/>
      <c r="FCQ60" s="325"/>
      <c r="FCR60" s="325"/>
      <c r="FCS60" s="325"/>
      <c r="FCT60" s="325"/>
      <c r="FCU60" s="325"/>
      <c r="FCV60" s="325"/>
      <c r="FCW60" s="325"/>
      <c r="FCX60" s="325"/>
      <c r="FCY60" s="325"/>
      <c r="FCZ60" s="325"/>
      <c r="FDA60" s="325"/>
      <c r="FDB60" s="325"/>
      <c r="FDC60" s="325"/>
      <c r="FDD60" s="325"/>
      <c r="FDE60" s="325"/>
      <c r="FDF60" s="325"/>
      <c r="FDG60" s="325"/>
      <c r="FDH60" s="325"/>
      <c r="FDI60" s="325"/>
      <c r="FDJ60" s="325"/>
      <c r="FDK60" s="325"/>
      <c r="FDL60" s="325"/>
      <c r="FDM60" s="325"/>
      <c r="FDN60" s="325"/>
      <c r="FDO60" s="325"/>
      <c r="FDP60" s="325"/>
      <c r="FDQ60" s="325"/>
      <c r="FDR60" s="325"/>
      <c r="FDS60" s="325"/>
      <c r="FDT60" s="325"/>
      <c r="FDU60" s="325"/>
      <c r="FDV60" s="325"/>
      <c r="FDW60" s="325"/>
      <c r="FDX60" s="325"/>
      <c r="FDY60" s="325"/>
      <c r="FDZ60" s="325"/>
      <c r="FEA60" s="325"/>
      <c r="FEB60" s="325"/>
      <c r="FEC60" s="325"/>
      <c r="FED60" s="325"/>
      <c r="FEE60" s="325"/>
      <c r="FEF60" s="325"/>
      <c r="FEG60" s="325"/>
      <c r="FEH60" s="325"/>
      <c r="FEI60" s="325"/>
      <c r="FEJ60" s="325"/>
      <c r="FEK60" s="325"/>
      <c r="FEL60" s="325"/>
      <c r="FEM60" s="325"/>
      <c r="FEN60" s="325"/>
      <c r="FEO60" s="325"/>
      <c r="FEP60" s="325"/>
      <c r="FEQ60" s="325"/>
      <c r="FER60" s="325"/>
      <c r="FES60" s="325"/>
      <c r="FET60" s="325"/>
      <c r="FEU60" s="325"/>
      <c r="FEV60" s="325"/>
      <c r="FEW60" s="325"/>
      <c r="FEX60" s="325"/>
      <c r="FEY60" s="325"/>
      <c r="FEZ60" s="325"/>
      <c r="FFA60" s="325"/>
      <c r="FFB60" s="325"/>
      <c r="FFC60" s="325"/>
      <c r="FFD60" s="325"/>
      <c r="FFE60" s="325"/>
      <c r="FFF60" s="325"/>
      <c r="FFG60" s="325"/>
      <c r="FFH60" s="325"/>
      <c r="FFI60" s="325"/>
      <c r="FFJ60" s="325"/>
      <c r="FFK60" s="325"/>
      <c r="FFL60" s="325"/>
      <c r="FFM60" s="325"/>
      <c r="FFN60" s="325"/>
      <c r="FFO60" s="325"/>
      <c r="FFP60" s="325"/>
      <c r="FFQ60" s="325"/>
      <c r="FFR60" s="325"/>
      <c r="FFS60" s="325"/>
      <c r="FFT60" s="325"/>
      <c r="FFU60" s="325"/>
      <c r="FFV60" s="325"/>
      <c r="FFW60" s="325"/>
      <c r="FFX60" s="325"/>
      <c r="FFY60" s="325"/>
      <c r="FFZ60" s="325"/>
      <c r="FGA60" s="325"/>
      <c r="FGB60" s="325"/>
      <c r="FGC60" s="325"/>
      <c r="FGD60" s="325"/>
      <c r="FGE60" s="325"/>
      <c r="FGF60" s="325"/>
      <c r="FGG60" s="325"/>
      <c r="FGH60" s="325"/>
      <c r="FGI60" s="325"/>
      <c r="FGJ60" s="325"/>
      <c r="FGK60" s="325"/>
      <c r="FGL60" s="325"/>
      <c r="FGM60" s="325"/>
      <c r="FGN60" s="325"/>
      <c r="FGO60" s="325"/>
      <c r="FGP60" s="325"/>
      <c r="FGQ60" s="325"/>
      <c r="FGR60" s="325"/>
      <c r="FGS60" s="325"/>
      <c r="FGT60" s="325"/>
      <c r="FGU60" s="325"/>
      <c r="FGV60" s="325"/>
      <c r="FGW60" s="325"/>
      <c r="FGX60" s="325"/>
      <c r="FGY60" s="325"/>
      <c r="FGZ60" s="325"/>
      <c r="FHA60" s="325"/>
      <c r="FHB60" s="325"/>
      <c r="FHC60" s="325"/>
      <c r="FHD60" s="325"/>
      <c r="FHE60" s="325"/>
      <c r="FHF60" s="325"/>
      <c r="FHG60" s="325"/>
      <c r="FHH60" s="325"/>
      <c r="FHI60" s="325"/>
      <c r="FHJ60" s="325"/>
      <c r="FHK60" s="325"/>
      <c r="FHL60" s="325"/>
      <c r="FHM60" s="325"/>
      <c r="FHN60" s="325"/>
      <c r="FHO60" s="325"/>
      <c r="FHP60" s="325"/>
      <c r="FHQ60" s="325"/>
      <c r="FHR60" s="325"/>
      <c r="FHS60" s="325"/>
      <c r="FHT60" s="325"/>
      <c r="FHU60" s="325"/>
      <c r="FHV60" s="325"/>
      <c r="FHW60" s="325"/>
      <c r="FHX60" s="325"/>
      <c r="FHY60" s="325"/>
      <c r="FHZ60" s="325"/>
      <c r="FIA60" s="325"/>
      <c r="FIB60" s="325"/>
      <c r="FIC60" s="325"/>
      <c r="FID60" s="325"/>
      <c r="FIE60" s="325"/>
      <c r="FIF60" s="325"/>
      <c r="FIG60" s="325"/>
      <c r="FIH60" s="325"/>
      <c r="FII60" s="325"/>
      <c r="FIJ60" s="325"/>
      <c r="FIK60" s="325"/>
      <c r="FIL60" s="325"/>
      <c r="FIM60" s="325"/>
      <c r="FIN60" s="325"/>
      <c r="FIO60" s="325"/>
      <c r="FIP60" s="325"/>
      <c r="FIQ60" s="325"/>
      <c r="FIR60" s="325"/>
      <c r="FIS60" s="325"/>
      <c r="FIT60" s="325"/>
      <c r="FIU60" s="325"/>
      <c r="FIV60" s="325"/>
      <c r="FIW60" s="325"/>
      <c r="FIX60" s="325"/>
      <c r="FIY60" s="325"/>
      <c r="FIZ60" s="325"/>
      <c r="FJA60" s="325"/>
      <c r="FJB60" s="325"/>
      <c r="FJC60" s="325"/>
      <c r="FJD60" s="325"/>
      <c r="FJE60" s="325"/>
      <c r="FJF60" s="325"/>
      <c r="FJG60" s="325"/>
      <c r="FJH60" s="325"/>
      <c r="FJI60" s="325"/>
      <c r="FJJ60" s="325"/>
      <c r="FJK60" s="325"/>
      <c r="FJL60" s="325"/>
      <c r="FJM60" s="325"/>
      <c r="FJN60" s="325"/>
      <c r="FJO60" s="325"/>
      <c r="FJP60" s="325"/>
      <c r="FJQ60" s="325"/>
      <c r="FJR60" s="325"/>
      <c r="FJS60" s="325"/>
      <c r="FJT60" s="325"/>
      <c r="FJU60" s="325"/>
      <c r="FJV60" s="325"/>
      <c r="FJW60" s="325"/>
      <c r="FJX60" s="325"/>
      <c r="FJY60" s="325"/>
      <c r="FJZ60" s="325"/>
      <c r="FKA60" s="325"/>
      <c r="FKB60" s="325"/>
      <c r="FKC60" s="325"/>
      <c r="FKD60" s="325"/>
      <c r="FKE60" s="325"/>
      <c r="FKF60" s="325"/>
      <c r="FKG60" s="325"/>
      <c r="FKH60" s="325"/>
      <c r="FKI60" s="325"/>
      <c r="FKJ60" s="325"/>
      <c r="FKK60" s="325"/>
      <c r="FKL60" s="325"/>
      <c r="FKM60" s="325"/>
      <c r="FKN60" s="325"/>
      <c r="FKO60" s="325"/>
      <c r="FKP60" s="325"/>
      <c r="FKQ60" s="325"/>
      <c r="FKR60" s="325"/>
      <c r="FKS60" s="325"/>
      <c r="FKT60" s="325"/>
      <c r="FKU60" s="325"/>
      <c r="FKV60" s="325"/>
      <c r="FKW60" s="325"/>
      <c r="FKX60" s="325"/>
      <c r="FKY60" s="325"/>
      <c r="FKZ60" s="325"/>
      <c r="FLA60" s="325"/>
      <c r="FLB60" s="325"/>
      <c r="FLC60" s="325"/>
      <c r="FLD60" s="325"/>
      <c r="FLE60" s="325"/>
      <c r="FLF60" s="325"/>
      <c r="FLG60" s="325"/>
      <c r="FLH60" s="325"/>
      <c r="FLI60" s="325"/>
      <c r="FLJ60" s="325"/>
      <c r="FLK60" s="325"/>
      <c r="FLL60" s="325"/>
      <c r="FLM60" s="325"/>
      <c r="FLN60" s="325"/>
      <c r="FLO60" s="325"/>
      <c r="FLP60" s="325"/>
      <c r="FLQ60" s="325"/>
      <c r="FLR60" s="325"/>
      <c r="FLS60" s="325"/>
      <c r="FLT60" s="325"/>
      <c r="FLU60" s="325"/>
      <c r="FLV60" s="325"/>
      <c r="FLW60" s="325"/>
      <c r="FLX60" s="325"/>
      <c r="FLY60" s="325"/>
      <c r="FLZ60" s="325"/>
      <c r="FMA60" s="325"/>
      <c r="FMB60" s="325"/>
      <c r="FMC60" s="325"/>
      <c r="FMD60" s="325"/>
      <c r="FME60" s="325"/>
      <c r="FMF60" s="325"/>
      <c r="FMG60" s="325"/>
      <c r="FMH60" s="325"/>
      <c r="FMI60" s="325"/>
      <c r="FMJ60" s="325"/>
      <c r="FMK60" s="325"/>
      <c r="FML60" s="325"/>
      <c r="FMM60" s="325"/>
      <c r="FMN60" s="325"/>
      <c r="FMO60" s="325"/>
      <c r="FMP60" s="325"/>
      <c r="FMQ60" s="325"/>
      <c r="FMR60" s="325"/>
      <c r="FMS60" s="325"/>
      <c r="FMT60" s="325"/>
      <c r="FMU60" s="325"/>
      <c r="FMV60" s="325"/>
      <c r="FMW60" s="325"/>
      <c r="FMX60" s="325"/>
      <c r="FMY60" s="325"/>
      <c r="FMZ60" s="325"/>
      <c r="FNA60" s="325"/>
      <c r="FNB60" s="325"/>
      <c r="FNC60" s="325"/>
      <c r="FND60" s="325"/>
      <c r="FNE60" s="325"/>
      <c r="FNF60" s="325"/>
      <c r="FNG60" s="325"/>
      <c r="FNH60" s="325"/>
      <c r="FNI60" s="325"/>
      <c r="FNJ60" s="325"/>
      <c r="FNK60" s="325"/>
      <c r="FNL60" s="325"/>
      <c r="FNM60" s="325"/>
      <c r="FNN60" s="325"/>
      <c r="FNO60" s="325"/>
      <c r="FNP60" s="325"/>
      <c r="FNQ60" s="325"/>
      <c r="FNR60" s="325"/>
      <c r="FNS60" s="325"/>
      <c r="FNT60" s="325"/>
      <c r="FNU60" s="325"/>
      <c r="FNV60" s="325"/>
      <c r="FNW60" s="325"/>
      <c r="FNX60" s="325"/>
      <c r="FNY60" s="325"/>
      <c r="FNZ60" s="325"/>
      <c r="FOA60" s="325"/>
      <c r="FOB60" s="325"/>
      <c r="FOC60" s="325"/>
      <c r="FOD60" s="325"/>
      <c r="FOE60" s="325"/>
      <c r="FOF60" s="325"/>
      <c r="FOG60" s="325"/>
      <c r="FOH60" s="325"/>
      <c r="FOI60" s="325"/>
      <c r="FOJ60" s="325"/>
      <c r="FOK60" s="325"/>
      <c r="FOL60" s="325"/>
      <c r="FOM60" s="325"/>
      <c r="FON60" s="325"/>
      <c r="FOO60" s="325"/>
      <c r="FOP60" s="325"/>
      <c r="FOQ60" s="325"/>
      <c r="FOR60" s="325"/>
      <c r="FOS60" s="325"/>
      <c r="FOT60" s="325"/>
      <c r="FOU60" s="325"/>
      <c r="FOV60" s="325"/>
      <c r="FOW60" s="325"/>
      <c r="FOX60" s="325"/>
      <c r="FOY60" s="325"/>
      <c r="FOZ60" s="325"/>
      <c r="FPA60" s="325"/>
      <c r="FPB60" s="325"/>
      <c r="FPC60" s="325"/>
      <c r="FPD60" s="325"/>
      <c r="FPE60" s="325"/>
      <c r="FPF60" s="325"/>
      <c r="FPG60" s="325"/>
      <c r="FPH60" s="325"/>
      <c r="FPI60" s="325"/>
      <c r="FPJ60" s="325"/>
      <c r="FPK60" s="325"/>
      <c r="FPL60" s="325"/>
      <c r="FPM60" s="325"/>
      <c r="FPN60" s="325"/>
      <c r="FPO60" s="325"/>
      <c r="FPP60" s="325"/>
      <c r="FPQ60" s="325"/>
      <c r="FPR60" s="325"/>
      <c r="FPS60" s="325"/>
      <c r="FPT60" s="325"/>
      <c r="FPU60" s="325"/>
      <c r="FPV60" s="325"/>
      <c r="FPW60" s="325"/>
      <c r="FPX60" s="325"/>
      <c r="FPY60" s="325"/>
      <c r="FPZ60" s="325"/>
      <c r="FQA60" s="325"/>
      <c r="FQB60" s="325"/>
      <c r="FQC60" s="325"/>
      <c r="FQD60" s="325"/>
      <c r="FQE60" s="325"/>
      <c r="FQF60" s="325"/>
      <c r="FQG60" s="325"/>
      <c r="FQH60" s="325"/>
      <c r="FQI60" s="325"/>
      <c r="FQJ60" s="325"/>
      <c r="FQK60" s="325"/>
      <c r="FQL60" s="325"/>
      <c r="FQM60" s="325"/>
      <c r="FQN60" s="325"/>
      <c r="FQO60" s="325"/>
      <c r="FQP60" s="325"/>
      <c r="FQQ60" s="325"/>
      <c r="FQR60" s="325"/>
      <c r="FQS60" s="325"/>
      <c r="FQT60" s="325"/>
      <c r="FQU60" s="325"/>
      <c r="FQV60" s="325"/>
      <c r="FQW60" s="325"/>
      <c r="FQX60" s="325"/>
      <c r="FQY60" s="325"/>
      <c r="FQZ60" s="325"/>
      <c r="FRA60" s="325"/>
      <c r="FRB60" s="325"/>
      <c r="FRC60" s="325"/>
      <c r="FRD60" s="325"/>
      <c r="FRE60" s="325"/>
      <c r="FRF60" s="325"/>
      <c r="FRG60" s="325"/>
      <c r="FRH60" s="325"/>
      <c r="FRI60" s="325"/>
      <c r="FRJ60" s="325"/>
      <c r="FRK60" s="325"/>
      <c r="FRL60" s="325"/>
      <c r="FRM60" s="325"/>
      <c r="FRN60" s="325"/>
      <c r="FRO60" s="325"/>
      <c r="FRP60" s="325"/>
      <c r="FRQ60" s="325"/>
      <c r="FRR60" s="325"/>
      <c r="FRS60" s="325"/>
      <c r="FRT60" s="325"/>
      <c r="FRU60" s="325"/>
      <c r="FRV60" s="325"/>
      <c r="FRW60" s="325"/>
      <c r="FRX60" s="325"/>
      <c r="FRY60" s="325"/>
      <c r="FRZ60" s="325"/>
      <c r="FSA60" s="325"/>
      <c r="FSB60" s="325"/>
      <c r="FSC60" s="325"/>
      <c r="FSD60" s="325"/>
      <c r="FSE60" s="325"/>
      <c r="FSF60" s="325"/>
      <c r="FSG60" s="325"/>
      <c r="FSH60" s="325"/>
      <c r="FSI60" s="325"/>
      <c r="FSJ60" s="325"/>
      <c r="FSK60" s="325"/>
      <c r="FSL60" s="325"/>
      <c r="FSM60" s="325"/>
      <c r="FSN60" s="325"/>
      <c r="FSO60" s="325"/>
      <c r="FSP60" s="325"/>
      <c r="FSQ60" s="325"/>
      <c r="FSR60" s="325"/>
      <c r="FSS60" s="325"/>
      <c r="FST60" s="325"/>
      <c r="FSU60" s="325"/>
      <c r="FSV60" s="325"/>
      <c r="FSW60" s="325"/>
      <c r="FSX60" s="325"/>
      <c r="FSY60" s="325"/>
      <c r="FSZ60" s="325"/>
      <c r="FTA60" s="325"/>
      <c r="FTB60" s="325"/>
      <c r="FTC60" s="325"/>
      <c r="FTD60" s="325"/>
      <c r="FTE60" s="325"/>
      <c r="FTF60" s="325"/>
      <c r="FTG60" s="325"/>
      <c r="FTH60" s="325"/>
      <c r="FTI60" s="325"/>
      <c r="FTJ60" s="325"/>
      <c r="FTK60" s="325"/>
      <c r="FTL60" s="325"/>
      <c r="FTM60" s="325"/>
      <c r="FTN60" s="325"/>
      <c r="FTO60" s="325"/>
      <c r="FTP60" s="325"/>
      <c r="FTQ60" s="325"/>
      <c r="FTR60" s="325"/>
      <c r="FTS60" s="325"/>
      <c r="FTT60" s="325"/>
      <c r="FTU60" s="325"/>
      <c r="FTV60" s="325"/>
      <c r="FTW60" s="325"/>
      <c r="FTX60" s="325"/>
      <c r="FTY60" s="325"/>
      <c r="FTZ60" s="325"/>
      <c r="FUA60" s="325"/>
      <c r="FUB60" s="325"/>
      <c r="FUC60" s="325"/>
      <c r="FUD60" s="325"/>
      <c r="FUE60" s="325"/>
      <c r="FUF60" s="325"/>
      <c r="FUG60" s="325"/>
      <c r="FUH60" s="325"/>
      <c r="FUI60" s="325"/>
      <c r="FUJ60" s="325"/>
      <c r="FUK60" s="325"/>
      <c r="FUL60" s="325"/>
      <c r="FUM60" s="325"/>
      <c r="FUN60" s="325"/>
      <c r="FUO60" s="325"/>
      <c r="FUP60" s="325"/>
      <c r="FUQ60" s="325"/>
      <c r="FUR60" s="325"/>
      <c r="FUS60" s="325"/>
      <c r="FUT60" s="325"/>
      <c r="FUU60" s="325"/>
      <c r="FUV60" s="325"/>
      <c r="FUW60" s="325"/>
      <c r="FUX60" s="325"/>
      <c r="FUY60" s="325"/>
      <c r="FUZ60" s="325"/>
      <c r="FVA60" s="325"/>
      <c r="FVB60" s="325"/>
      <c r="FVC60" s="325"/>
      <c r="FVD60" s="325"/>
      <c r="FVE60" s="325"/>
      <c r="FVF60" s="325"/>
      <c r="FVG60" s="325"/>
      <c r="FVH60" s="325"/>
      <c r="FVI60" s="325"/>
      <c r="FVJ60" s="325"/>
      <c r="FVK60" s="325"/>
      <c r="FVL60" s="325"/>
      <c r="FVM60" s="325"/>
      <c r="FVN60" s="325"/>
      <c r="FVO60" s="325"/>
      <c r="FVP60" s="325"/>
      <c r="FVQ60" s="325"/>
      <c r="FVR60" s="325"/>
      <c r="FVS60" s="325"/>
      <c r="FVT60" s="325"/>
      <c r="FVU60" s="325"/>
      <c r="FVV60" s="325"/>
      <c r="FVW60" s="325"/>
      <c r="FVX60" s="325"/>
      <c r="FVY60" s="325"/>
      <c r="FVZ60" s="325"/>
      <c r="FWA60" s="325"/>
      <c r="FWB60" s="325"/>
      <c r="FWC60" s="325"/>
      <c r="FWD60" s="325"/>
      <c r="FWE60" s="325"/>
      <c r="FWF60" s="325"/>
      <c r="FWG60" s="325"/>
      <c r="FWH60" s="325"/>
      <c r="FWI60" s="325"/>
      <c r="FWJ60" s="325"/>
      <c r="FWK60" s="325"/>
      <c r="FWL60" s="325"/>
      <c r="FWM60" s="325"/>
      <c r="FWN60" s="325"/>
      <c r="FWO60" s="325"/>
      <c r="FWP60" s="325"/>
      <c r="FWQ60" s="325"/>
      <c r="FWR60" s="325"/>
      <c r="FWS60" s="325"/>
      <c r="FWT60" s="325"/>
      <c r="FWU60" s="325"/>
      <c r="FWV60" s="325"/>
      <c r="FWW60" s="325"/>
      <c r="FWX60" s="325"/>
      <c r="FWY60" s="325"/>
      <c r="FWZ60" s="325"/>
      <c r="FXA60" s="325"/>
      <c r="FXB60" s="325"/>
      <c r="FXC60" s="325"/>
      <c r="FXD60" s="325"/>
      <c r="FXE60" s="325"/>
      <c r="FXF60" s="325"/>
      <c r="FXG60" s="325"/>
      <c r="FXH60" s="325"/>
      <c r="FXI60" s="325"/>
      <c r="FXJ60" s="325"/>
      <c r="FXK60" s="325"/>
      <c r="FXL60" s="325"/>
      <c r="FXM60" s="325"/>
      <c r="FXN60" s="325"/>
      <c r="FXO60" s="325"/>
      <c r="FXP60" s="325"/>
      <c r="FXQ60" s="325"/>
      <c r="FXR60" s="325"/>
      <c r="FXS60" s="325"/>
      <c r="FXT60" s="325"/>
      <c r="FXU60" s="325"/>
      <c r="FXV60" s="325"/>
      <c r="FXW60" s="325"/>
      <c r="FXX60" s="325"/>
      <c r="FXY60" s="325"/>
      <c r="FXZ60" s="325"/>
      <c r="FYA60" s="325"/>
      <c r="FYB60" s="325"/>
      <c r="FYC60" s="325"/>
      <c r="FYD60" s="325"/>
      <c r="FYE60" s="325"/>
      <c r="FYF60" s="325"/>
      <c r="FYG60" s="325"/>
      <c r="FYH60" s="325"/>
      <c r="FYI60" s="325"/>
      <c r="FYJ60" s="325"/>
      <c r="FYK60" s="325"/>
      <c r="FYL60" s="325"/>
      <c r="FYM60" s="325"/>
      <c r="FYN60" s="325"/>
      <c r="FYO60" s="325"/>
      <c r="FYP60" s="325"/>
      <c r="FYQ60" s="325"/>
      <c r="FYR60" s="325"/>
      <c r="FYS60" s="325"/>
      <c r="FYT60" s="325"/>
      <c r="FYU60" s="325"/>
      <c r="FYV60" s="325"/>
      <c r="FYW60" s="325"/>
      <c r="FYX60" s="325"/>
      <c r="FYY60" s="325"/>
      <c r="FYZ60" s="325"/>
      <c r="FZA60" s="325"/>
      <c r="FZB60" s="325"/>
      <c r="FZC60" s="325"/>
      <c r="FZD60" s="325"/>
      <c r="FZE60" s="325"/>
      <c r="FZF60" s="325"/>
      <c r="FZG60" s="325"/>
      <c r="FZH60" s="325"/>
      <c r="FZI60" s="325"/>
      <c r="FZJ60" s="325"/>
      <c r="FZK60" s="325"/>
      <c r="FZL60" s="325"/>
      <c r="FZM60" s="325"/>
      <c r="FZN60" s="325"/>
      <c r="FZO60" s="325"/>
      <c r="FZP60" s="325"/>
      <c r="FZQ60" s="325"/>
      <c r="FZR60" s="325"/>
      <c r="FZS60" s="325"/>
      <c r="FZT60" s="325"/>
      <c r="FZU60" s="325"/>
      <c r="FZV60" s="325"/>
      <c r="FZW60" s="325"/>
      <c r="FZX60" s="325"/>
      <c r="FZY60" s="325"/>
      <c r="FZZ60" s="325"/>
      <c r="GAA60" s="325"/>
      <c r="GAB60" s="325"/>
      <c r="GAC60" s="325"/>
      <c r="GAD60" s="325"/>
      <c r="GAE60" s="325"/>
      <c r="GAF60" s="325"/>
      <c r="GAG60" s="325"/>
      <c r="GAH60" s="325"/>
      <c r="GAI60" s="325"/>
      <c r="GAJ60" s="325"/>
      <c r="GAK60" s="325"/>
      <c r="GAL60" s="325"/>
      <c r="GAM60" s="325"/>
      <c r="GAN60" s="325"/>
      <c r="GAO60" s="325"/>
      <c r="GAP60" s="325"/>
      <c r="GAQ60" s="325"/>
      <c r="GAR60" s="325"/>
      <c r="GAS60" s="325"/>
      <c r="GAT60" s="325"/>
      <c r="GAU60" s="325"/>
      <c r="GAV60" s="325"/>
      <c r="GAW60" s="325"/>
      <c r="GAX60" s="325"/>
      <c r="GAY60" s="325"/>
      <c r="GAZ60" s="325"/>
      <c r="GBA60" s="325"/>
      <c r="GBB60" s="325"/>
      <c r="GBC60" s="325"/>
      <c r="GBD60" s="325"/>
      <c r="GBE60" s="325"/>
      <c r="GBF60" s="325"/>
      <c r="GBG60" s="325"/>
      <c r="GBH60" s="325"/>
      <c r="GBI60" s="325"/>
      <c r="GBJ60" s="325"/>
      <c r="GBK60" s="325"/>
      <c r="GBL60" s="325"/>
      <c r="GBM60" s="325"/>
      <c r="GBN60" s="325"/>
      <c r="GBO60" s="325"/>
      <c r="GBP60" s="325"/>
      <c r="GBQ60" s="325"/>
      <c r="GBR60" s="325"/>
      <c r="GBS60" s="325"/>
      <c r="GBT60" s="325"/>
      <c r="GBU60" s="325"/>
      <c r="GBV60" s="325"/>
      <c r="GBW60" s="325"/>
      <c r="GBX60" s="325"/>
      <c r="GBY60" s="325"/>
      <c r="GBZ60" s="325"/>
      <c r="GCA60" s="325"/>
      <c r="GCB60" s="325"/>
      <c r="GCC60" s="325"/>
      <c r="GCD60" s="325"/>
      <c r="GCE60" s="325"/>
      <c r="GCF60" s="325"/>
      <c r="GCG60" s="325"/>
      <c r="GCH60" s="325"/>
      <c r="GCI60" s="325"/>
      <c r="GCJ60" s="325"/>
      <c r="GCK60" s="325"/>
      <c r="GCL60" s="325"/>
      <c r="GCM60" s="325"/>
      <c r="GCN60" s="325"/>
      <c r="GCO60" s="325"/>
      <c r="GCP60" s="325"/>
      <c r="GCQ60" s="325"/>
      <c r="GCR60" s="325"/>
      <c r="GCS60" s="325"/>
      <c r="GCT60" s="325"/>
      <c r="GCU60" s="325"/>
      <c r="GCV60" s="325"/>
      <c r="GCW60" s="325"/>
      <c r="GCX60" s="325"/>
      <c r="GCY60" s="325"/>
      <c r="GCZ60" s="325"/>
      <c r="GDA60" s="325"/>
      <c r="GDB60" s="325"/>
      <c r="GDC60" s="325"/>
      <c r="GDD60" s="325"/>
      <c r="GDE60" s="325"/>
      <c r="GDF60" s="325"/>
      <c r="GDG60" s="325"/>
      <c r="GDH60" s="325"/>
      <c r="GDI60" s="325"/>
      <c r="GDJ60" s="325"/>
      <c r="GDK60" s="325"/>
      <c r="GDL60" s="325"/>
      <c r="GDM60" s="325"/>
      <c r="GDN60" s="325"/>
      <c r="GDO60" s="325"/>
      <c r="GDP60" s="325"/>
      <c r="GDQ60" s="325"/>
      <c r="GDR60" s="325"/>
      <c r="GDS60" s="325"/>
      <c r="GDT60" s="325"/>
      <c r="GDU60" s="325"/>
      <c r="GDV60" s="325"/>
      <c r="GDW60" s="325"/>
      <c r="GDX60" s="325"/>
      <c r="GDY60" s="325"/>
      <c r="GDZ60" s="325"/>
      <c r="GEA60" s="325"/>
      <c r="GEB60" s="325"/>
      <c r="GEC60" s="325"/>
      <c r="GED60" s="325"/>
      <c r="GEE60" s="325"/>
      <c r="GEF60" s="325"/>
      <c r="GEG60" s="325"/>
      <c r="GEH60" s="325"/>
      <c r="GEI60" s="325"/>
      <c r="GEJ60" s="325"/>
      <c r="GEK60" s="325"/>
      <c r="GEL60" s="325"/>
      <c r="GEM60" s="325"/>
      <c r="GEN60" s="325"/>
      <c r="GEO60" s="325"/>
      <c r="GEP60" s="325"/>
      <c r="GEQ60" s="325"/>
      <c r="GER60" s="325"/>
      <c r="GES60" s="325"/>
      <c r="GET60" s="325"/>
      <c r="GEU60" s="325"/>
      <c r="GEV60" s="325"/>
      <c r="GEW60" s="325"/>
      <c r="GEX60" s="325"/>
      <c r="GEY60" s="325"/>
      <c r="GEZ60" s="325"/>
      <c r="GFA60" s="325"/>
      <c r="GFB60" s="325"/>
      <c r="GFC60" s="325"/>
      <c r="GFD60" s="325"/>
      <c r="GFE60" s="325"/>
      <c r="GFF60" s="325"/>
      <c r="GFG60" s="325"/>
      <c r="GFH60" s="325"/>
      <c r="GFI60" s="325"/>
      <c r="GFJ60" s="325"/>
      <c r="GFK60" s="325"/>
      <c r="GFL60" s="325"/>
      <c r="GFM60" s="325"/>
      <c r="GFN60" s="325"/>
      <c r="GFO60" s="325"/>
      <c r="GFP60" s="325"/>
      <c r="GFQ60" s="325"/>
      <c r="GFR60" s="325"/>
      <c r="GFS60" s="325"/>
      <c r="GFT60" s="325"/>
      <c r="GFU60" s="325"/>
      <c r="GFV60" s="325"/>
      <c r="GFW60" s="325"/>
      <c r="GFX60" s="325"/>
      <c r="GFY60" s="325"/>
      <c r="GFZ60" s="325"/>
      <c r="GGA60" s="325"/>
      <c r="GGB60" s="325"/>
      <c r="GGC60" s="325"/>
      <c r="GGD60" s="325"/>
      <c r="GGE60" s="325"/>
      <c r="GGF60" s="325"/>
      <c r="GGG60" s="325"/>
      <c r="GGH60" s="325"/>
      <c r="GGI60" s="325"/>
      <c r="GGJ60" s="325"/>
      <c r="GGK60" s="325"/>
      <c r="GGL60" s="325"/>
      <c r="GGM60" s="325"/>
      <c r="GGN60" s="325"/>
      <c r="GGO60" s="325"/>
      <c r="GGP60" s="325"/>
      <c r="GGQ60" s="325"/>
      <c r="GGR60" s="325"/>
      <c r="GGS60" s="325"/>
      <c r="GGT60" s="325"/>
      <c r="GGU60" s="325"/>
      <c r="GGV60" s="325"/>
      <c r="GGW60" s="325"/>
      <c r="GGX60" s="325"/>
      <c r="GGY60" s="325"/>
      <c r="GGZ60" s="325"/>
      <c r="GHA60" s="325"/>
      <c r="GHB60" s="325"/>
      <c r="GHC60" s="325"/>
      <c r="GHD60" s="325"/>
      <c r="GHE60" s="325"/>
      <c r="GHF60" s="325"/>
      <c r="GHG60" s="325"/>
      <c r="GHH60" s="325"/>
      <c r="GHI60" s="325"/>
      <c r="GHJ60" s="325"/>
      <c r="GHK60" s="325"/>
      <c r="GHL60" s="325"/>
      <c r="GHM60" s="325"/>
      <c r="GHN60" s="325"/>
      <c r="GHO60" s="325"/>
      <c r="GHP60" s="325"/>
      <c r="GHQ60" s="325"/>
      <c r="GHR60" s="325"/>
      <c r="GHS60" s="325"/>
      <c r="GHT60" s="325"/>
      <c r="GHU60" s="325"/>
      <c r="GHV60" s="325"/>
      <c r="GHW60" s="325"/>
      <c r="GHX60" s="325"/>
      <c r="GHY60" s="325"/>
      <c r="GHZ60" s="325"/>
      <c r="GIA60" s="325"/>
      <c r="GIB60" s="325"/>
      <c r="GIC60" s="325"/>
      <c r="GID60" s="325"/>
      <c r="GIE60" s="325"/>
      <c r="GIF60" s="325"/>
      <c r="GIG60" s="325"/>
      <c r="GIH60" s="325"/>
      <c r="GII60" s="325"/>
      <c r="GIJ60" s="325"/>
      <c r="GIK60" s="325"/>
      <c r="GIL60" s="325"/>
      <c r="GIM60" s="325"/>
      <c r="GIN60" s="325"/>
      <c r="GIO60" s="325"/>
      <c r="GIP60" s="325"/>
      <c r="GIQ60" s="325"/>
      <c r="GIR60" s="325"/>
      <c r="GIS60" s="325"/>
      <c r="GIT60" s="325"/>
      <c r="GIU60" s="325"/>
      <c r="GIV60" s="325"/>
      <c r="GIW60" s="325"/>
      <c r="GIX60" s="325"/>
      <c r="GIY60" s="325"/>
      <c r="GIZ60" s="325"/>
      <c r="GJA60" s="325"/>
      <c r="GJB60" s="325"/>
      <c r="GJC60" s="325"/>
      <c r="GJD60" s="325"/>
      <c r="GJE60" s="325"/>
      <c r="GJF60" s="325"/>
      <c r="GJG60" s="325"/>
      <c r="GJH60" s="325"/>
      <c r="GJI60" s="325"/>
      <c r="GJJ60" s="325"/>
      <c r="GJK60" s="325"/>
      <c r="GJL60" s="325"/>
      <c r="GJM60" s="325"/>
      <c r="GJN60" s="325"/>
      <c r="GJO60" s="325"/>
      <c r="GJP60" s="325"/>
      <c r="GJQ60" s="325"/>
      <c r="GJR60" s="325"/>
      <c r="GJS60" s="325"/>
      <c r="GJT60" s="325"/>
      <c r="GJU60" s="325"/>
      <c r="GJV60" s="325"/>
      <c r="GJW60" s="325"/>
      <c r="GJX60" s="325"/>
      <c r="GJY60" s="325"/>
      <c r="GJZ60" s="325"/>
      <c r="GKA60" s="325"/>
      <c r="GKB60" s="325"/>
      <c r="GKC60" s="325"/>
      <c r="GKD60" s="325"/>
      <c r="GKE60" s="325"/>
      <c r="GKF60" s="325"/>
      <c r="GKG60" s="325"/>
      <c r="GKH60" s="325"/>
      <c r="GKI60" s="325"/>
      <c r="GKJ60" s="325"/>
      <c r="GKK60" s="325"/>
      <c r="GKL60" s="325"/>
      <c r="GKM60" s="325"/>
      <c r="GKN60" s="325"/>
      <c r="GKO60" s="325"/>
      <c r="GKP60" s="325"/>
      <c r="GKQ60" s="325"/>
      <c r="GKR60" s="325"/>
      <c r="GKS60" s="325"/>
      <c r="GKT60" s="325"/>
      <c r="GKU60" s="325"/>
      <c r="GKV60" s="325"/>
      <c r="GKW60" s="325"/>
      <c r="GKX60" s="325"/>
      <c r="GKY60" s="325"/>
      <c r="GKZ60" s="325"/>
      <c r="GLA60" s="325"/>
      <c r="GLB60" s="325"/>
      <c r="GLC60" s="325"/>
      <c r="GLD60" s="325"/>
      <c r="GLE60" s="325"/>
      <c r="GLF60" s="325"/>
      <c r="GLG60" s="325"/>
      <c r="GLH60" s="325"/>
      <c r="GLI60" s="325"/>
      <c r="GLJ60" s="325"/>
      <c r="GLK60" s="325"/>
      <c r="GLL60" s="325"/>
      <c r="GLM60" s="325"/>
      <c r="GLN60" s="325"/>
      <c r="GLO60" s="325"/>
      <c r="GLP60" s="325"/>
      <c r="GLQ60" s="325"/>
      <c r="GLR60" s="325"/>
      <c r="GLS60" s="325"/>
      <c r="GLT60" s="325"/>
      <c r="GLU60" s="325"/>
      <c r="GLV60" s="325"/>
      <c r="GLW60" s="325"/>
      <c r="GLX60" s="325"/>
      <c r="GLY60" s="325"/>
      <c r="GLZ60" s="325"/>
      <c r="GMA60" s="325"/>
      <c r="GMB60" s="325"/>
      <c r="GMC60" s="325"/>
      <c r="GMD60" s="325"/>
      <c r="GME60" s="325"/>
      <c r="GMF60" s="325"/>
      <c r="GMG60" s="325"/>
      <c r="GMH60" s="325"/>
      <c r="GMI60" s="325"/>
      <c r="GMJ60" s="325"/>
      <c r="GMK60" s="325"/>
      <c r="GML60" s="325"/>
      <c r="GMM60" s="325"/>
      <c r="GMN60" s="325"/>
      <c r="GMO60" s="325"/>
      <c r="GMP60" s="325"/>
      <c r="GMQ60" s="325"/>
      <c r="GMR60" s="325"/>
      <c r="GMS60" s="325"/>
      <c r="GMT60" s="325"/>
      <c r="GMU60" s="325"/>
      <c r="GMV60" s="325"/>
      <c r="GMW60" s="325"/>
      <c r="GMX60" s="325"/>
      <c r="GMY60" s="325"/>
      <c r="GMZ60" s="325"/>
      <c r="GNA60" s="325"/>
      <c r="GNB60" s="325"/>
      <c r="GNC60" s="325"/>
      <c r="GND60" s="325"/>
      <c r="GNE60" s="325"/>
      <c r="GNF60" s="325"/>
      <c r="GNG60" s="325"/>
      <c r="GNH60" s="325"/>
      <c r="GNI60" s="325"/>
      <c r="GNJ60" s="325"/>
      <c r="GNK60" s="325"/>
      <c r="GNL60" s="325"/>
      <c r="GNM60" s="325"/>
      <c r="GNN60" s="325"/>
      <c r="GNO60" s="325"/>
      <c r="GNP60" s="325"/>
      <c r="GNQ60" s="325"/>
      <c r="GNR60" s="325"/>
      <c r="GNS60" s="325"/>
      <c r="GNT60" s="325"/>
      <c r="GNU60" s="325"/>
      <c r="GNV60" s="325"/>
      <c r="GNW60" s="325"/>
      <c r="GNX60" s="325"/>
      <c r="GNY60" s="325"/>
      <c r="GNZ60" s="325"/>
      <c r="GOA60" s="325"/>
      <c r="GOB60" s="325"/>
      <c r="GOC60" s="325"/>
      <c r="GOD60" s="325"/>
      <c r="GOE60" s="325"/>
      <c r="GOF60" s="325"/>
      <c r="GOG60" s="325"/>
      <c r="GOH60" s="325"/>
      <c r="GOI60" s="325"/>
      <c r="GOJ60" s="325"/>
      <c r="GOK60" s="325"/>
      <c r="GOL60" s="325"/>
      <c r="GOM60" s="325"/>
      <c r="GON60" s="325"/>
      <c r="GOO60" s="325"/>
      <c r="GOP60" s="325"/>
      <c r="GOQ60" s="325"/>
      <c r="GOR60" s="325"/>
      <c r="GOS60" s="325"/>
      <c r="GOT60" s="325"/>
      <c r="GOU60" s="325"/>
      <c r="GOV60" s="325"/>
      <c r="GOW60" s="325"/>
      <c r="GOX60" s="325"/>
      <c r="GOY60" s="325"/>
      <c r="GOZ60" s="325"/>
      <c r="GPA60" s="325"/>
      <c r="GPB60" s="325"/>
      <c r="GPC60" s="325"/>
      <c r="GPD60" s="325"/>
      <c r="GPE60" s="325"/>
      <c r="GPF60" s="325"/>
      <c r="GPG60" s="325"/>
      <c r="GPH60" s="325"/>
      <c r="GPI60" s="325"/>
      <c r="GPJ60" s="325"/>
      <c r="GPK60" s="325"/>
      <c r="GPL60" s="325"/>
      <c r="GPM60" s="325"/>
      <c r="GPN60" s="325"/>
      <c r="GPO60" s="325"/>
      <c r="GPP60" s="325"/>
      <c r="GPQ60" s="325"/>
      <c r="GPR60" s="325"/>
      <c r="GPS60" s="325"/>
      <c r="GPT60" s="325"/>
      <c r="GPU60" s="325"/>
      <c r="GPV60" s="325"/>
      <c r="GPW60" s="325"/>
      <c r="GPX60" s="325"/>
      <c r="GPY60" s="325"/>
      <c r="GPZ60" s="325"/>
      <c r="GQA60" s="325"/>
      <c r="GQB60" s="325"/>
      <c r="GQC60" s="325"/>
      <c r="GQD60" s="325"/>
      <c r="GQE60" s="325"/>
      <c r="GQF60" s="325"/>
      <c r="GQG60" s="325"/>
      <c r="GQH60" s="325"/>
      <c r="GQI60" s="325"/>
      <c r="GQJ60" s="325"/>
      <c r="GQK60" s="325"/>
      <c r="GQL60" s="325"/>
      <c r="GQM60" s="325"/>
      <c r="GQN60" s="325"/>
      <c r="GQO60" s="325"/>
      <c r="GQP60" s="325"/>
      <c r="GQQ60" s="325"/>
      <c r="GQR60" s="325"/>
      <c r="GQS60" s="325"/>
      <c r="GQT60" s="325"/>
      <c r="GQU60" s="325"/>
      <c r="GQV60" s="325"/>
      <c r="GQW60" s="325"/>
      <c r="GQX60" s="325"/>
      <c r="GQY60" s="325"/>
      <c r="GQZ60" s="325"/>
      <c r="GRA60" s="325"/>
      <c r="GRB60" s="325"/>
      <c r="GRC60" s="325"/>
      <c r="GRD60" s="325"/>
      <c r="GRE60" s="325"/>
      <c r="GRF60" s="325"/>
      <c r="GRG60" s="325"/>
      <c r="GRH60" s="325"/>
      <c r="GRI60" s="325"/>
      <c r="GRJ60" s="325"/>
      <c r="GRK60" s="325"/>
      <c r="GRL60" s="325"/>
      <c r="GRM60" s="325"/>
      <c r="GRN60" s="325"/>
      <c r="GRO60" s="325"/>
      <c r="GRP60" s="325"/>
      <c r="GRQ60" s="325"/>
      <c r="GRR60" s="325"/>
      <c r="GRS60" s="325"/>
      <c r="GRT60" s="325"/>
      <c r="GRU60" s="325"/>
      <c r="GRV60" s="325"/>
      <c r="GRW60" s="325"/>
      <c r="GRX60" s="325"/>
      <c r="GRY60" s="325"/>
      <c r="GRZ60" s="325"/>
      <c r="GSA60" s="325"/>
      <c r="GSB60" s="325"/>
      <c r="GSC60" s="325"/>
      <c r="GSD60" s="325"/>
      <c r="GSE60" s="325"/>
      <c r="GSF60" s="325"/>
      <c r="GSG60" s="325"/>
      <c r="GSH60" s="325"/>
      <c r="GSI60" s="325"/>
      <c r="GSJ60" s="325"/>
      <c r="GSK60" s="325"/>
      <c r="GSL60" s="325"/>
      <c r="GSM60" s="325"/>
      <c r="GSN60" s="325"/>
      <c r="GSO60" s="325"/>
      <c r="GSP60" s="325"/>
      <c r="GSQ60" s="325"/>
      <c r="GSR60" s="325"/>
      <c r="GSS60" s="325"/>
      <c r="GST60" s="325"/>
      <c r="GSU60" s="325"/>
      <c r="GSV60" s="325"/>
      <c r="GSW60" s="325"/>
      <c r="GSX60" s="325"/>
      <c r="GSY60" s="325"/>
      <c r="GSZ60" s="325"/>
      <c r="GTA60" s="325"/>
      <c r="GTB60" s="325"/>
      <c r="GTC60" s="325"/>
      <c r="GTD60" s="325"/>
      <c r="GTE60" s="325"/>
      <c r="GTF60" s="325"/>
      <c r="GTG60" s="325"/>
      <c r="GTH60" s="325"/>
      <c r="GTI60" s="325"/>
      <c r="GTJ60" s="325"/>
      <c r="GTK60" s="325"/>
      <c r="GTL60" s="325"/>
      <c r="GTM60" s="325"/>
      <c r="GTN60" s="325"/>
      <c r="GTO60" s="325"/>
      <c r="GTP60" s="325"/>
      <c r="GTQ60" s="325"/>
      <c r="GTR60" s="325"/>
      <c r="GTS60" s="325"/>
      <c r="GTT60" s="325"/>
      <c r="GTU60" s="325"/>
      <c r="GTV60" s="325"/>
      <c r="GTW60" s="325"/>
      <c r="GTX60" s="325"/>
      <c r="GTY60" s="325"/>
      <c r="GTZ60" s="325"/>
      <c r="GUA60" s="325"/>
      <c r="GUB60" s="325"/>
      <c r="GUC60" s="325"/>
      <c r="GUD60" s="325"/>
      <c r="GUE60" s="325"/>
      <c r="GUF60" s="325"/>
      <c r="GUG60" s="325"/>
      <c r="GUH60" s="325"/>
      <c r="GUI60" s="325"/>
      <c r="GUJ60" s="325"/>
      <c r="GUK60" s="325"/>
      <c r="GUL60" s="325"/>
      <c r="GUM60" s="325"/>
      <c r="GUN60" s="325"/>
      <c r="GUO60" s="325"/>
      <c r="GUP60" s="325"/>
      <c r="GUQ60" s="325"/>
      <c r="GUR60" s="325"/>
      <c r="GUS60" s="325"/>
      <c r="GUT60" s="325"/>
      <c r="GUU60" s="325"/>
      <c r="GUV60" s="325"/>
      <c r="GUW60" s="325"/>
      <c r="GUX60" s="325"/>
      <c r="GUY60" s="325"/>
      <c r="GUZ60" s="325"/>
      <c r="GVA60" s="325"/>
      <c r="GVB60" s="325"/>
      <c r="GVC60" s="325"/>
      <c r="GVD60" s="325"/>
      <c r="GVE60" s="325"/>
      <c r="GVF60" s="325"/>
      <c r="GVG60" s="325"/>
      <c r="GVH60" s="325"/>
      <c r="GVI60" s="325"/>
      <c r="GVJ60" s="325"/>
      <c r="GVK60" s="325"/>
      <c r="GVL60" s="325"/>
      <c r="GVM60" s="325"/>
      <c r="GVN60" s="325"/>
      <c r="GVO60" s="325"/>
      <c r="GVP60" s="325"/>
      <c r="GVQ60" s="325"/>
      <c r="GVR60" s="325"/>
      <c r="GVS60" s="325"/>
      <c r="GVT60" s="325"/>
      <c r="GVU60" s="325"/>
      <c r="GVV60" s="325"/>
      <c r="GVW60" s="325"/>
      <c r="GVX60" s="325"/>
      <c r="GVY60" s="325"/>
      <c r="GVZ60" s="325"/>
      <c r="GWA60" s="325"/>
      <c r="GWB60" s="325"/>
      <c r="GWC60" s="325"/>
      <c r="GWD60" s="325"/>
      <c r="GWE60" s="325"/>
      <c r="GWF60" s="325"/>
      <c r="GWG60" s="325"/>
      <c r="GWH60" s="325"/>
      <c r="GWI60" s="325"/>
      <c r="GWJ60" s="325"/>
      <c r="GWK60" s="325"/>
      <c r="GWL60" s="325"/>
      <c r="GWM60" s="325"/>
      <c r="GWN60" s="325"/>
      <c r="GWO60" s="325"/>
      <c r="GWP60" s="325"/>
      <c r="GWQ60" s="325"/>
      <c r="GWR60" s="325"/>
      <c r="GWS60" s="325"/>
      <c r="GWT60" s="325"/>
      <c r="GWU60" s="325"/>
      <c r="GWV60" s="325"/>
      <c r="GWW60" s="325"/>
      <c r="GWX60" s="325"/>
      <c r="GWY60" s="325"/>
      <c r="GWZ60" s="325"/>
      <c r="GXA60" s="325"/>
      <c r="GXB60" s="325"/>
      <c r="GXC60" s="325"/>
      <c r="GXD60" s="325"/>
      <c r="GXE60" s="325"/>
      <c r="GXF60" s="325"/>
      <c r="GXG60" s="325"/>
      <c r="GXH60" s="325"/>
      <c r="GXI60" s="325"/>
      <c r="GXJ60" s="325"/>
      <c r="GXK60" s="325"/>
      <c r="GXL60" s="325"/>
      <c r="GXM60" s="325"/>
      <c r="GXN60" s="325"/>
      <c r="GXO60" s="325"/>
      <c r="GXP60" s="325"/>
      <c r="GXQ60" s="325"/>
      <c r="GXR60" s="325"/>
      <c r="GXS60" s="325"/>
      <c r="GXT60" s="325"/>
      <c r="GXU60" s="325"/>
      <c r="GXV60" s="325"/>
      <c r="GXW60" s="325"/>
      <c r="GXX60" s="325"/>
      <c r="GXY60" s="325"/>
      <c r="GXZ60" s="325"/>
      <c r="GYA60" s="325"/>
      <c r="GYB60" s="325"/>
      <c r="GYC60" s="325"/>
      <c r="GYD60" s="325"/>
      <c r="GYE60" s="325"/>
      <c r="GYF60" s="325"/>
      <c r="GYG60" s="325"/>
      <c r="GYH60" s="325"/>
      <c r="GYI60" s="325"/>
      <c r="GYJ60" s="325"/>
      <c r="GYK60" s="325"/>
      <c r="GYL60" s="325"/>
      <c r="GYM60" s="325"/>
      <c r="GYN60" s="325"/>
      <c r="GYO60" s="325"/>
      <c r="GYP60" s="325"/>
      <c r="GYQ60" s="325"/>
      <c r="GYR60" s="325"/>
      <c r="GYS60" s="325"/>
      <c r="GYT60" s="325"/>
      <c r="GYU60" s="325"/>
      <c r="GYV60" s="325"/>
      <c r="GYW60" s="325"/>
      <c r="GYX60" s="325"/>
      <c r="GYY60" s="325"/>
      <c r="GYZ60" s="325"/>
      <c r="GZA60" s="325"/>
      <c r="GZB60" s="325"/>
      <c r="GZC60" s="325"/>
      <c r="GZD60" s="325"/>
      <c r="GZE60" s="325"/>
      <c r="GZF60" s="325"/>
      <c r="GZG60" s="325"/>
      <c r="GZH60" s="325"/>
      <c r="GZI60" s="325"/>
      <c r="GZJ60" s="325"/>
      <c r="GZK60" s="325"/>
      <c r="GZL60" s="325"/>
      <c r="GZM60" s="325"/>
      <c r="GZN60" s="325"/>
      <c r="GZO60" s="325"/>
      <c r="GZP60" s="325"/>
      <c r="GZQ60" s="325"/>
      <c r="GZR60" s="325"/>
      <c r="GZS60" s="325"/>
      <c r="GZT60" s="325"/>
      <c r="GZU60" s="325"/>
      <c r="GZV60" s="325"/>
      <c r="GZW60" s="325"/>
      <c r="GZX60" s="325"/>
      <c r="GZY60" s="325"/>
      <c r="GZZ60" s="325"/>
      <c r="HAA60" s="325"/>
      <c r="HAB60" s="325"/>
      <c r="HAC60" s="325"/>
      <c r="HAD60" s="325"/>
      <c r="HAE60" s="325"/>
      <c r="HAF60" s="325"/>
      <c r="HAG60" s="325"/>
      <c r="HAH60" s="325"/>
      <c r="HAI60" s="325"/>
      <c r="HAJ60" s="325"/>
      <c r="HAK60" s="325"/>
      <c r="HAL60" s="325"/>
      <c r="HAM60" s="325"/>
      <c r="HAN60" s="325"/>
      <c r="HAO60" s="325"/>
      <c r="HAP60" s="325"/>
      <c r="HAQ60" s="325"/>
      <c r="HAR60" s="325"/>
      <c r="HAS60" s="325"/>
      <c r="HAT60" s="325"/>
      <c r="HAU60" s="325"/>
      <c r="HAV60" s="325"/>
      <c r="HAW60" s="325"/>
      <c r="HAX60" s="325"/>
      <c r="HAY60" s="325"/>
      <c r="HAZ60" s="325"/>
      <c r="HBA60" s="325"/>
      <c r="HBB60" s="325"/>
      <c r="HBC60" s="325"/>
      <c r="HBD60" s="325"/>
      <c r="HBE60" s="325"/>
      <c r="HBF60" s="325"/>
      <c r="HBG60" s="325"/>
      <c r="HBH60" s="325"/>
      <c r="HBI60" s="325"/>
      <c r="HBJ60" s="325"/>
      <c r="HBK60" s="325"/>
      <c r="HBL60" s="325"/>
      <c r="HBM60" s="325"/>
      <c r="HBN60" s="325"/>
      <c r="HBO60" s="325"/>
      <c r="HBP60" s="325"/>
      <c r="HBQ60" s="325"/>
      <c r="HBR60" s="325"/>
      <c r="HBS60" s="325"/>
      <c r="HBT60" s="325"/>
      <c r="HBU60" s="325"/>
      <c r="HBV60" s="325"/>
      <c r="HBW60" s="325"/>
      <c r="HBX60" s="325"/>
      <c r="HBY60" s="325"/>
      <c r="HBZ60" s="325"/>
      <c r="HCA60" s="325"/>
      <c r="HCB60" s="325"/>
      <c r="HCC60" s="325"/>
      <c r="HCD60" s="325"/>
      <c r="HCE60" s="325"/>
      <c r="HCF60" s="325"/>
      <c r="HCG60" s="325"/>
      <c r="HCH60" s="325"/>
      <c r="HCI60" s="325"/>
      <c r="HCJ60" s="325"/>
      <c r="HCK60" s="325"/>
      <c r="HCL60" s="325"/>
      <c r="HCM60" s="325"/>
      <c r="HCN60" s="325"/>
      <c r="HCO60" s="325"/>
      <c r="HCP60" s="325"/>
      <c r="HCQ60" s="325"/>
      <c r="HCR60" s="325"/>
      <c r="HCS60" s="325"/>
      <c r="HCT60" s="325"/>
      <c r="HCU60" s="325"/>
      <c r="HCV60" s="325"/>
      <c r="HCW60" s="325"/>
      <c r="HCX60" s="325"/>
      <c r="HCY60" s="325"/>
      <c r="HCZ60" s="325"/>
      <c r="HDA60" s="325"/>
      <c r="HDB60" s="325"/>
      <c r="HDC60" s="325"/>
      <c r="HDD60" s="325"/>
      <c r="HDE60" s="325"/>
      <c r="HDF60" s="325"/>
      <c r="HDG60" s="325"/>
      <c r="HDH60" s="325"/>
      <c r="HDI60" s="325"/>
      <c r="HDJ60" s="325"/>
      <c r="HDK60" s="325"/>
      <c r="HDL60" s="325"/>
      <c r="HDM60" s="325"/>
      <c r="HDN60" s="325"/>
      <c r="HDO60" s="325"/>
      <c r="HDP60" s="325"/>
      <c r="HDQ60" s="325"/>
      <c r="HDR60" s="325"/>
      <c r="HDS60" s="325"/>
      <c r="HDT60" s="325"/>
      <c r="HDU60" s="325"/>
      <c r="HDV60" s="325"/>
      <c r="HDW60" s="325"/>
      <c r="HDX60" s="325"/>
      <c r="HDY60" s="325"/>
      <c r="HDZ60" s="325"/>
      <c r="HEA60" s="325"/>
      <c r="HEB60" s="325"/>
      <c r="HEC60" s="325"/>
      <c r="HED60" s="325"/>
      <c r="HEE60" s="325"/>
      <c r="HEF60" s="325"/>
      <c r="HEG60" s="325"/>
      <c r="HEH60" s="325"/>
      <c r="HEI60" s="325"/>
      <c r="HEJ60" s="325"/>
      <c r="HEK60" s="325"/>
      <c r="HEL60" s="325"/>
      <c r="HEM60" s="325"/>
      <c r="HEN60" s="325"/>
      <c r="HEO60" s="325"/>
      <c r="HEP60" s="325"/>
      <c r="HEQ60" s="325"/>
      <c r="HER60" s="325"/>
      <c r="HES60" s="325"/>
      <c r="HET60" s="325"/>
      <c r="HEU60" s="325"/>
      <c r="HEV60" s="325"/>
      <c r="HEW60" s="325"/>
      <c r="HEX60" s="325"/>
      <c r="HEY60" s="325"/>
      <c r="HEZ60" s="325"/>
      <c r="HFA60" s="325"/>
      <c r="HFB60" s="325"/>
      <c r="HFC60" s="325"/>
      <c r="HFD60" s="325"/>
      <c r="HFE60" s="325"/>
      <c r="HFF60" s="325"/>
      <c r="HFG60" s="325"/>
      <c r="HFH60" s="325"/>
      <c r="HFI60" s="325"/>
      <c r="HFJ60" s="325"/>
      <c r="HFK60" s="325"/>
      <c r="HFL60" s="325"/>
      <c r="HFM60" s="325"/>
      <c r="HFN60" s="325"/>
      <c r="HFO60" s="325"/>
      <c r="HFP60" s="325"/>
      <c r="HFQ60" s="325"/>
      <c r="HFR60" s="325"/>
      <c r="HFS60" s="325"/>
      <c r="HFT60" s="325"/>
      <c r="HFU60" s="325"/>
      <c r="HFV60" s="325"/>
      <c r="HFW60" s="325"/>
      <c r="HFX60" s="325"/>
      <c r="HFY60" s="325"/>
      <c r="HFZ60" s="325"/>
      <c r="HGA60" s="325"/>
      <c r="HGB60" s="325"/>
      <c r="HGC60" s="325"/>
      <c r="HGD60" s="325"/>
      <c r="HGE60" s="325"/>
      <c r="HGF60" s="325"/>
      <c r="HGG60" s="325"/>
      <c r="HGH60" s="325"/>
      <c r="HGI60" s="325"/>
      <c r="HGJ60" s="325"/>
      <c r="HGK60" s="325"/>
      <c r="HGL60" s="325"/>
      <c r="HGM60" s="325"/>
      <c r="HGN60" s="325"/>
      <c r="HGO60" s="325"/>
      <c r="HGP60" s="325"/>
      <c r="HGQ60" s="325"/>
      <c r="HGR60" s="325"/>
      <c r="HGS60" s="325"/>
      <c r="HGT60" s="325"/>
      <c r="HGU60" s="325"/>
      <c r="HGV60" s="325"/>
      <c r="HGW60" s="325"/>
      <c r="HGX60" s="325"/>
      <c r="HGY60" s="325"/>
      <c r="HGZ60" s="325"/>
      <c r="HHA60" s="325"/>
      <c r="HHB60" s="325"/>
      <c r="HHC60" s="325"/>
      <c r="HHD60" s="325"/>
      <c r="HHE60" s="325"/>
      <c r="HHF60" s="325"/>
      <c r="HHG60" s="325"/>
      <c r="HHH60" s="325"/>
      <c r="HHI60" s="325"/>
      <c r="HHJ60" s="325"/>
      <c r="HHK60" s="325"/>
      <c r="HHL60" s="325"/>
      <c r="HHM60" s="325"/>
      <c r="HHN60" s="325"/>
      <c r="HHO60" s="325"/>
      <c r="HHP60" s="325"/>
      <c r="HHQ60" s="325"/>
      <c r="HHR60" s="325"/>
      <c r="HHS60" s="325"/>
      <c r="HHT60" s="325"/>
      <c r="HHU60" s="325"/>
      <c r="HHV60" s="325"/>
      <c r="HHW60" s="325"/>
      <c r="HHX60" s="325"/>
      <c r="HHY60" s="325"/>
      <c r="HHZ60" s="325"/>
      <c r="HIA60" s="325"/>
      <c r="HIB60" s="325"/>
      <c r="HIC60" s="325"/>
      <c r="HID60" s="325"/>
      <c r="HIE60" s="325"/>
      <c r="HIF60" s="325"/>
      <c r="HIG60" s="325"/>
      <c r="HIH60" s="325"/>
      <c r="HII60" s="325"/>
      <c r="HIJ60" s="325"/>
      <c r="HIK60" s="325"/>
      <c r="HIL60" s="325"/>
      <c r="HIM60" s="325"/>
      <c r="HIN60" s="325"/>
      <c r="HIO60" s="325"/>
      <c r="HIP60" s="325"/>
      <c r="HIQ60" s="325"/>
      <c r="HIR60" s="325"/>
      <c r="HIS60" s="325"/>
      <c r="HIT60" s="325"/>
      <c r="HIU60" s="325"/>
      <c r="HIV60" s="325"/>
      <c r="HIW60" s="325"/>
      <c r="HIX60" s="325"/>
      <c r="HIY60" s="325"/>
      <c r="HIZ60" s="325"/>
      <c r="HJA60" s="325"/>
      <c r="HJB60" s="325"/>
      <c r="HJC60" s="325"/>
      <c r="HJD60" s="325"/>
      <c r="HJE60" s="325"/>
      <c r="HJF60" s="325"/>
      <c r="HJG60" s="325"/>
      <c r="HJH60" s="325"/>
      <c r="HJI60" s="325"/>
      <c r="HJJ60" s="325"/>
      <c r="HJK60" s="325"/>
      <c r="HJL60" s="325"/>
      <c r="HJM60" s="325"/>
      <c r="HJN60" s="325"/>
      <c r="HJO60" s="325"/>
      <c r="HJP60" s="325"/>
      <c r="HJQ60" s="325"/>
      <c r="HJR60" s="325"/>
      <c r="HJS60" s="325"/>
      <c r="HJT60" s="325"/>
      <c r="HJU60" s="325"/>
      <c r="HJV60" s="325"/>
      <c r="HJW60" s="325"/>
      <c r="HJX60" s="325"/>
      <c r="HJY60" s="325"/>
      <c r="HJZ60" s="325"/>
      <c r="HKA60" s="325"/>
      <c r="HKB60" s="325"/>
      <c r="HKC60" s="325"/>
      <c r="HKD60" s="325"/>
      <c r="HKE60" s="325"/>
      <c r="HKF60" s="325"/>
      <c r="HKG60" s="325"/>
      <c r="HKH60" s="325"/>
      <c r="HKI60" s="325"/>
      <c r="HKJ60" s="325"/>
      <c r="HKK60" s="325"/>
      <c r="HKL60" s="325"/>
      <c r="HKM60" s="325"/>
      <c r="HKN60" s="325"/>
      <c r="HKO60" s="325"/>
      <c r="HKP60" s="325"/>
      <c r="HKQ60" s="325"/>
      <c r="HKR60" s="325"/>
      <c r="HKS60" s="325"/>
      <c r="HKT60" s="325"/>
      <c r="HKU60" s="325"/>
      <c r="HKV60" s="325"/>
      <c r="HKW60" s="325"/>
      <c r="HKX60" s="325"/>
      <c r="HKY60" s="325"/>
      <c r="HKZ60" s="325"/>
      <c r="HLA60" s="325"/>
      <c r="HLB60" s="325"/>
      <c r="HLC60" s="325"/>
      <c r="HLD60" s="325"/>
      <c r="HLE60" s="325"/>
      <c r="HLF60" s="325"/>
      <c r="HLG60" s="325"/>
      <c r="HLH60" s="325"/>
      <c r="HLI60" s="325"/>
      <c r="HLJ60" s="325"/>
      <c r="HLK60" s="325"/>
      <c r="HLL60" s="325"/>
      <c r="HLM60" s="325"/>
      <c r="HLN60" s="325"/>
      <c r="HLO60" s="325"/>
      <c r="HLP60" s="325"/>
      <c r="HLQ60" s="325"/>
      <c r="HLR60" s="325"/>
      <c r="HLS60" s="325"/>
      <c r="HLT60" s="325"/>
      <c r="HLU60" s="325"/>
      <c r="HLV60" s="325"/>
      <c r="HLW60" s="325"/>
      <c r="HLX60" s="325"/>
      <c r="HLY60" s="325"/>
      <c r="HLZ60" s="325"/>
      <c r="HMA60" s="325"/>
      <c r="HMB60" s="325"/>
      <c r="HMC60" s="325"/>
      <c r="HMD60" s="325"/>
      <c r="HME60" s="325"/>
      <c r="HMF60" s="325"/>
      <c r="HMG60" s="325"/>
      <c r="HMH60" s="325"/>
      <c r="HMI60" s="325"/>
      <c r="HMJ60" s="325"/>
      <c r="HMK60" s="325"/>
      <c r="HML60" s="325"/>
      <c r="HMM60" s="325"/>
      <c r="HMN60" s="325"/>
      <c r="HMO60" s="325"/>
      <c r="HMP60" s="325"/>
      <c r="HMQ60" s="325"/>
      <c r="HMR60" s="325"/>
      <c r="HMS60" s="325"/>
      <c r="HMT60" s="325"/>
      <c r="HMU60" s="325"/>
      <c r="HMV60" s="325"/>
      <c r="HMW60" s="325"/>
      <c r="HMX60" s="325"/>
      <c r="HMY60" s="325"/>
      <c r="HMZ60" s="325"/>
      <c r="HNA60" s="325"/>
      <c r="HNB60" s="325"/>
      <c r="HNC60" s="325"/>
      <c r="HND60" s="325"/>
      <c r="HNE60" s="325"/>
      <c r="HNF60" s="325"/>
      <c r="HNG60" s="325"/>
      <c r="HNH60" s="325"/>
      <c r="HNI60" s="325"/>
      <c r="HNJ60" s="325"/>
      <c r="HNK60" s="325"/>
      <c r="HNL60" s="325"/>
      <c r="HNM60" s="325"/>
      <c r="HNN60" s="325"/>
      <c r="HNO60" s="325"/>
      <c r="HNP60" s="325"/>
      <c r="HNQ60" s="325"/>
      <c r="HNR60" s="325"/>
      <c r="HNS60" s="325"/>
      <c r="HNT60" s="325"/>
      <c r="HNU60" s="325"/>
      <c r="HNV60" s="325"/>
      <c r="HNW60" s="325"/>
      <c r="HNX60" s="325"/>
      <c r="HNY60" s="325"/>
      <c r="HNZ60" s="325"/>
      <c r="HOA60" s="325"/>
      <c r="HOB60" s="325"/>
      <c r="HOC60" s="325"/>
      <c r="HOD60" s="325"/>
      <c r="HOE60" s="325"/>
      <c r="HOF60" s="325"/>
      <c r="HOG60" s="325"/>
      <c r="HOH60" s="325"/>
      <c r="HOI60" s="325"/>
      <c r="HOJ60" s="325"/>
      <c r="HOK60" s="325"/>
      <c r="HOL60" s="325"/>
      <c r="HOM60" s="325"/>
      <c r="HON60" s="325"/>
      <c r="HOO60" s="325"/>
      <c r="HOP60" s="325"/>
      <c r="HOQ60" s="325"/>
      <c r="HOR60" s="325"/>
      <c r="HOS60" s="325"/>
      <c r="HOT60" s="325"/>
      <c r="HOU60" s="325"/>
      <c r="HOV60" s="325"/>
      <c r="HOW60" s="325"/>
      <c r="HOX60" s="325"/>
      <c r="HOY60" s="325"/>
      <c r="HOZ60" s="325"/>
      <c r="HPA60" s="325"/>
      <c r="HPB60" s="325"/>
      <c r="HPC60" s="325"/>
      <c r="HPD60" s="325"/>
      <c r="HPE60" s="325"/>
      <c r="HPF60" s="325"/>
      <c r="HPG60" s="325"/>
      <c r="HPH60" s="325"/>
      <c r="HPI60" s="325"/>
      <c r="HPJ60" s="325"/>
      <c r="HPK60" s="325"/>
      <c r="HPL60" s="325"/>
      <c r="HPM60" s="325"/>
      <c r="HPN60" s="325"/>
      <c r="HPO60" s="325"/>
      <c r="HPP60" s="325"/>
      <c r="HPQ60" s="325"/>
      <c r="HPR60" s="325"/>
      <c r="HPS60" s="325"/>
      <c r="HPT60" s="325"/>
      <c r="HPU60" s="325"/>
      <c r="HPV60" s="325"/>
      <c r="HPW60" s="325"/>
      <c r="HPX60" s="325"/>
      <c r="HPY60" s="325"/>
      <c r="HPZ60" s="325"/>
      <c r="HQA60" s="325"/>
      <c r="HQB60" s="325"/>
      <c r="HQC60" s="325"/>
      <c r="HQD60" s="325"/>
      <c r="HQE60" s="325"/>
      <c r="HQF60" s="325"/>
      <c r="HQG60" s="325"/>
      <c r="HQH60" s="325"/>
      <c r="HQI60" s="325"/>
      <c r="HQJ60" s="325"/>
      <c r="HQK60" s="325"/>
      <c r="HQL60" s="325"/>
      <c r="HQM60" s="325"/>
      <c r="HQN60" s="325"/>
      <c r="HQO60" s="325"/>
      <c r="HQP60" s="325"/>
      <c r="HQQ60" s="325"/>
      <c r="HQR60" s="325"/>
      <c r="HQS60" s="325"/>
      <c r="HQT60" s="325"/>
      <c r="HQU60" s="325"/>
      <c r="HQV60" s="325"/>
      <c r="HQW60" s="325"/>
      <c r="HQX60" s="325"/>
      <c r="HQY60" s="325"/>
      <c r="HQZ60" s="325"/>
      <c r="HRA60" s="325"/>
      <c r="HRB60" s="325"/>
      <c r="HRC60" s="325"/>
      <c r="HRD60" s="325"/>
      <c r="HRE60" s="325"/>
      <c r="HRF60" s="325"/>
      <c r="HRG60" s="325"/>
      <c r="HRH60" s="325"/>
      <c r="HRI60" s="325"/>
      <c r="HRJ60" s="325"/>
      <c r="HRK60" s="325"/>
      <c r="HRL60" s="325"/>
      <c r="HRM60" s="325"/>
      <c r="HRN60" s="325"/>
      <c r="HRO60" s="325"/>
      <c r="HRP60" s="325"/>
      <c r="HRQ60" s="325"/>
      <c r="HRR60" s="325"/>
      <c r="HRS60" s="325"/>
      <c r="HRT60" s="325"/>
      <c r="HRU60" s="325"/>
      <c r="HRV60" s="325"/>
      <c r="HRW60" s="325"/>
      <c r="HRX60" s="325"/>
      <c r="HRY60" s="325"/>
      <c r="HRZ60" s="325"/>
      <c r="HSA60" s="325"/>
      <c r="HSB60" s="325"/>
      <c r="HSC60" s="325"/>
      <c r="HSD60" s="325"/>
      <c r="HSE60" s="325"/>
      <c r="HSF60" s="325"/>
      <c r="HSG60" s="325"/>
      <c r="HSH60" s="325"/>
      <c r="HSI60" s="325"/>
      <c r="HSJ60" s="325"/>
      <c r="HSK60" s="325"/>
      <c r="HSL60" s="325"/>
      <c r="HSM60" s="325"/>
      <c r="HSN60" s="325"/>
      <c r="HSO60" s="325"/>
      <c r="HSP60" s="325"/>
      <c r="HSQ60" s="325"/>
      <c r="HSR60" s="325"/>
      <c r="HSS60" s="325"/>
      <c r="HST60" s="325"/>
      <c r="HSU60" s="325"/>
      <c r="HSV60" s="325"/>
      <c r="HSW60" s="325"/>
      <c r="HSX60" s="325"/>
      <c r="HSY60" s="325"/>
      <c r="HSZ60" s="325"/>
      <c r="HTA60" s="325"/>
      <c r="HTB60" s="325"/>
      <c r="HTC60" s="325"/>
      <c r="HTD60" s="325"/>
      <c r="HTE60" s="325"/>
      <c r="HTF60" s="325"/>
      <c r="HTG60" s="325"/>
      <c r="HTH60" s="325"/>
      <c r="HTI60" s="325"/>
      <c r="HTJ60" s="325"/>
      <c r="HTK60" s="325"/>
      <c r="HTL60" s="325"/>
      <c r="HTM60" s="325"/>
      <c r="HTN60" s="325"/>
      <c r="HTO60" s="325"/>
      <c r="HTP60" s="325"/>
      <c r="HTQ60" s="325"/>
      <c r="HTR60" s="325"/>
      <c r="HTS60" s="325"/>
      <c r="HTT60" s="325"/>
      <c r="HTU60" s="325"/>
      <c r="HTV60" s="325"/>
      <c r="HTW60" s="325"/>
      <c r="HTX60" s="325"/>
      <c r="HTY60" s="325"/>
      <c r="HTZ60" s="325"/>
      <c r="HUA60" s="325"/>
      <c r="HUB60" s="325"/>
      <c r="HUC60" s="325"/>
      <c r="HUD60" s="325"/>
      <c r="HUE60" s="325"/>
      <c r="HUF60" s="325"/>
      <c r="HUG60" s="325"/>
      <c r="HUH60" s="325"/>
      <c r="HUI60" s="325"/>
      <c r="HUJ60" s="325"/>
      <c r="HUK60" s="325"/>
      <c r="HUL60" s="325"/>
      <c r="HUM60" s="325"/>
      <c r="HUN60" s="325"/>
      <c r="HUO60" s="325"/>
      <c r="HUP60" s="325"/>
      <c r="HUQ60" s="325"/>
      <c r="HUR60" s="325"/>
      <c r="HUS60" s="325"/>
      <c r="HUT60" s="325"/>
      <c r="HUU60" s="325"/>
      <c r="HUV60" s="325"/>
      <c r="HUW60" s="325"/>
      <c r="HUX60" s="325"/>
      <c r="HUY60" s="325"/>
      <c r="HUZ60" s="325"/>
      <c r="HVA60" s="325"/>
      <c r="HVB60" s="325"/>
      <c r="HVC60" s="325"/>
      <c r="HVD60" s="325"/>
      <c r="HVE60" s="325"/>
      <c r="HVF60" s="325"/>
      <c r="HVG60" s="325"/>
      <c r="HVH60" s="325"/>
      <c r="HVI60" s="325"/>
      <c r="HVJ60" s="325"/>
      <c r="HVK60" s="325"/>
      <c r="HVL60" s="325"/>
      <c r="HVM60" s="325"/>
      <c r="HVN60" s="325"/>
      <c r="HVO60" s="325"/>
      <c r="HVP60" s="325"/>
      <c r="HVQ60" s="325"/>
      <c r="HVR60" s="325"/>
      <c r="HVS60" s="325"/>
      <c r="HVT60" s="325"/>
      <c r="HVU60" s="325"/>
      <c r="HVV60" s="325"/>
      <c r="HVW60" s="325"/>
      <c r="HVX60" s="325"/>
      <c r="HVY60" s="325"/>
      <c r="HVZ60" s="325"/>
      <c r="HWA60" s="325"/>
      <c r="HWB60" s="325"/>
      <c r="HWC60" s="325"/>
      <c r="HWD60" s="325"/>
      <c r="HWE60" s="325"/>
      <c r="HWF60" s="325"/>
      <c r="HWG60" s="325"/>
      <c r="HWH60" s="325"/>
      <c r="HWI60" s="325"/>
      <c r="HWJ60" s="325"/>
      <c r="HWK60" s="325"/>
      <c r="HWL60" s="325"/>
      <c r="HWM60" s="325"/>
      <c r="HWN60" s="325"/>
      <c r="HWO60" s="325"/>
      <c r="HWP60" s="325"/>
      <c r="HWQ60" s="325"/>
      <c r="HWR60" s="325"/>
      <c r="HWS60" s="325"/>
      <c r="HWT60" s="325"/>
      <c r="HWU60" s="325"/>
      <c r="HWV60" s="325"/>
      <c r="HWW60" s="325"/>
      <c r="HWX60" s="325"/>
      <c r="HWY60" s="325"/>
      <c r="HWZ60" s="325"/>
      <c r="HXA60" s="325"/>
      <c r="HXB60" s="325"/>
      <c r="HXC60" s="325"/>
      <c r="HXD60" s="325"/>
      <c r="HXE60" s="325"/>
      <c r="HXF60" s="325"/>
      <c r="HXG60" s="325"/>
      <c r="HXH60" s="325"/>
      <c r="HXI60" s="325"/>
      <c r="HXJ60" s="325"/>
      <c r="HXK60" s="325"/>
      <c r="HXL60" s="325"/>
      <c r="HXM60" s="325"/>
      <c r="HXN60" s="325"/>
      <c r="HXO60" s="325"/>
      <c r="HXP60" s="325"/>
      <c r="HXQ60" s="325"/>
      <c r="HXR60" s="325"/>
      <c r="HXS60" s="325"/>
      <c r="HXT60" s="325"/>
      <c r="HXU60" s="325"/>
      <c r="HXV60" s="325"/>
      <c r="HXW60" s="325"/>
      <c r="HXX60" s="325"/>
      <c r="HXY60" s="325"/>
      <c r="HXZ60" s="325"/>
      <c r="HYA60" s="325"/>
      <c r="HYB60" s="325"/>
      <c r="HYC60" s="325"/>
      <c r="HYD60" s="325"/>
      <c r="HYE60" s="325"/>
      <c r="HYF60" s="325"/>
      <c r="HYG60" s="325"/>
      <c r="HYH60" s="325"/>
      <c r="HYI60" s="325"/>
      <c r="HYJ60" s="325"/>
      <c r="HYK60" s="325"/>
      <c r="HYL60" s="325"/>
      <c r="HYM60" s="325"/>
      <c r="HYN60" s="325"/>
      <c r="HYO60" s="325"/>
      <c r="HYP60" s="325"/>
      <c r="HYQ60" s="325"/>
      <c r="HYR60" s="325"/>
      <c r="HYS60" s="325"/>
      <c r="HYT60" s="325"/>
      <c r="HYU60" s="325"/>
      <c r="HYV60" s="325"/>
      <c r="HYW60" s="325"/>
      <c r="HYX60" s="325"/>
      <c r="HYY60" s="325"/>
      <c r="HYZ60" s="325"/>
      <c r="HZA60" s="325"/>
      <c r="HZB60" s="325"/>
      <c r="HZC60" s="325"/>
      <c r="HZD60" s="325"/>
      <c r="HZE60" s="325"/>
      <c r="HZF60" s="325"/>
      <c r="HZG60" s="325"/>
      <c r="HZH60" s="325"/>
      <c r="HZI60" s="325"/>
      <c r="HZJ60" s="325"/>
      <c r="HZK60" s="325"/>
      <c r="HZL60" s="325"/>
      <c r="HZM60" s="325"/>
      <c r="HZN60" s="325"/>
      <c r="HZO60" s="325"/>
      <c r="HZP60" s="325"/>
      <c r="HZQ60" s="325"/>
      <c r="HZR60" s="325"/>
      <c r="HZS60" s="325"/>
      <c r="HZT60" s="325"/>
      <c r="HZU60" s="325"/>
      <c r="HZV60" s="325"/>
      <c r="HZW60" s="325"/>
      <c r="HZX60" s="325"/>
      <c r="HZY60" s="325"/>
      <c r="HZZ60" s="325"/>
      <c r="IAA60" s="325"/>
      <c r="IAB60" s="325"/>
      <c r="IAC60" s="325"/>
      <c r="IAD60" s="325"/>
      <c r="IAE60" s="325"/>
      <c r="IAF60" s="325"/>
      <c r="IAG60" s="325"/>
      <c r="IAH60" s="325"/>
      <c r="IAI60" s="325"/>
      <c r="IAJ60" s="325"/>
      <c r="IAK60" s="325"/>
      <c r="IAL60" s="325"/>
      <c r="IAM60" s="325"/>
      <c r="IAN60" s="325"/>
      <c r="IAO60" s="325"/>
      <c r="IAP60" s="325"/>
      <c r="IAQ60" s="325"/>
      <c r="IAR60" s="325"/>
      <c r="IAS60" s="325"/>
      <c r="IAT60" s="325"/>
      <c r="IAU60" s="325"/>
      <c r="IAV60" s="325"/>
      <c r="IAW60" s="325"/>
      <c r="IAX60" s="325"/>
      <c r="IAY60" s="325"/>
      <c r="IAZ60" s="325"/>
      <c r="IBA60" s="325"/>
      <c r="IBB60" s="325"/>
      <c r="IBC60" s="325"/>
      <c r="IBD60" s="325"/>
      <c r="IBE60" s="325"/>
      <c r="IBF60" s="325"/>
      <c r="IBG60" s="325"/>
      <c r="IBH60" s="325"/>
      <c r="IBI60" s="325"/>
      <c r="IBJ60" s="325"/>
      <c r="IBK60" s="325"/>
      <c r="IBL60" s="325"/>
      <c r="IBM60" s="325"/>
      <c r="IBN60" s="325"/>
      <c r="IBO60" s="325"/>
      <c r="IBP60" s="325"/>
      <c r="IBQ60" s="325"/>
      <c r="IBR60" s="325"/>
      <c r="IBS60" s="325"/>
      <c r="IBT60" s="325"/>
      <c r="IBU60" s="325"/>
      <c r="IBV60" s="325"/>
      <c r="IBW60" s="325"/>
      <c r="IBX60" s="325"/>
      <c r="IBY60" s="325"/>
      <c r="IBZ60" s="325"/>
      <c r="ICA60" s="325"/>
      <c r="ICB60" s="325"/>
      <c r="ICC60" s="325"/>
      <c r="ICD60" s="325"/>
      <c r="ICE60" s="325"/>
      <c r="ICF60" s="325"/>
      <c r="ICG60" s="325"/>
      <c r="ICH60" s="325"/>
      <c r="ICI60" s="325"/>
      <c r="ICJ60" s="325"/>
      <c r="ICK60" s="325"/>
      <c r="ICL60" s="325"/>
      <c r="ICM60" s="325"/>
      <c r="ICN60" s="325"/>
      <c r="ICO60" s="325"/>
      <c r="ICP60" s="325"/>
      <c r="ICQ60" s="325"/>
      <c r="ICR60" s="325"/>
      <c r="ICS60" s="325"/>
      <c r="ICT60" s="325"/>
      <c r="ICU60" s="325"/>
      <c r="ICV60" s="325"/>
      <c r="ICW60" s="325"/>
      <c r="ICX60" s="325"/>
      <c r="ICY60" s="325"/>
      <c r="ICZ60" s="325"/>
      <c r="IDA60" s="325"/>
      <c r="IDB60" s="325"/>
      <c r="IDC60" s="325"/>
      <c r="IDD60" s="325"/>
      <c r="IDE60" s="325"/>
      <c r="IDF60" s="325"/>
      <c r="IDG60" s="325"/>
      <c r="IDH60" s="325"/>
      <c r="IDI60" s="325"/>
      <c r="IDJ60" s="325"/>
      <c r="IDK60" s="325"/>
      <c r="IDL60" s="325"/>
      <c r="IDM60" s="325"/>
      <c r="IDN60" s="325"/>
      <c r="IDO60" s="325"/>
      <c r="IDP60" s="325"/>
      <c r="IDQ60" s="325"/>
      <c r="IDR60" s="325"/>
      <c r="IDS60" s="325"/>
      <c r="IDT60" s="325"/>
      <c r="IDU60" s="325"/>
      <c r="IDV60" s="325"/>
      <c r="IDW60" s="325"/>
      <c r="IDX60" s="325"/>
      <c r="IDY60" s="325"/>
      <c r="IDZ60" s="325"/>
      <c r="IEA60" s="325"/>
      <c r="IEB60" s="325"/>
      <c r="IEC60" s="325"/>
      <c r="IED60" s="325"/>
      <c r="IEE60" s="325"/>
      <c r="IEF60" s="325"/>
      <c r="IEG60" s="325"/>
      <c r="IEH60" s="325"/>
      <c r="IEI60" s="325"/>
      <c r="IEJ60" s="325"/>
      <c r="IEK60" s="325"/>
      <c r="IEL60" s="325"/>
      <c r="IEM60" s="325"/>
      <c r="IEN60" s="325"/>
      <c r="IEO60" s="325"/>
      <c r="IEP60" s="325"/>
      <c r="IEQ60" s="325"/>
      <c r="IER60" s="325"/>
      <c r="IES60" s="325"/>
      <c r="IET60" s="325"/>
      <c r="IEU60" s="325"/>
      <c r="IEV60" s="325"/>
      <c r="IEW60" s="325"/>
      <c r="IEX60" s="325"/>
      <c r="IEY60" s="325"/>
      <c r="IEZ60" s="325"/>
      <c r="IFA60" s="325"/>
      <c r="IFB60" s="325"/>
      <c r="IFC60" s="325"/>
      <c r="IFD60" s="325"/>
      <c r="IFE60" s="325"/>
      <c r="IFF60" s="325"/>
      <c r="IFG60" s="325"/>
      <c r="IFH60" s="325"/>
      <c r="IFI60" s="325"/>
      <c r="IFJ60" s="325"/>
      <c r="IFK60" s="325"/>
      <c r="IFL60" s="325"/>
      <c r="IFM60" s="325"/>
      <c r="IFN60" s="325"/>
      <c r="IFO60" s="325"/>
      <c r="IFP60" s="325"/>
      <c r="IFQ60" s="325"/>
      <c r="IFR60" s="325"/>
      <c r="IFS60" s="325"/>
      <c r="IFT60" s="325"/>
      <c r="IFU60" s="325"/>
      <c r="IFV60" s="325"/>
      <c r="IFW60" s="325"/>
      <c r="IFX60" s="325"/>
      <c r="IFY60" s="325"/>
      <c r="IFZ60" s="325"/>
      <c r="IGA60" s="325"/>
      <c r="IGB60" s="325"/>
      <c r="IGC60" s="325"/>
      <c r="IGD60" s="325"/>
      <c r="IGE60" s="325"/>
      <c r="IGF60" s="325"/>
      <c r="IGG60" s="325"/>
      <c r="IGH60" s="325"/>
      <c r="IGI60" s="325"/>
      <c r="IGJ60" s="325"/>
      <c r="IGK60" s="325"/>
      <c r="IGL60" s="325"/>
      <c r="IGM60" s="325"/>
      <c r="IGN60" s="325"/>
      <c r="IGO60" s="325"/>
      <c r="IGP60" s="325"/>
      <c r="IGQ60" s="325"/>
      <c r="IGR60" s="325"/>
      <c r="IGS60" s="325"/>
      <c r="IGT60" s="325"/>
      <c r="IGU60" s="325"/>
      <c r="IGV60" s="325"/>
      <c r="IGW60" s="325"/>
      <c r="IGX60" s="325"/>
      <c r="IGY60" s="325"/>
      <c r="IGZ60" s="325"/>
      <c r="IHA60" s="325"/>
      <c r="IHB60" s="325"/>
      <c r="IHC60" s="325"/>
      <c r="IHD60" s="325"/>
      <c r="IHE60" s="325"/>
      <c r="IHF60" s="325"/>
      <c r="IHG60" s="325"/>
      <c r="IHH60" s="325"/>
      <c r="IHI60" s="325"/>
      <c r="IHJ60" s="325"/>
      <c r="IHK60" s="325"/>
      <c r="IHL60" s="325"/>
      <c r="IHM60" s="325"/>
      <c r="IHN60" s="325"/>
      <c r="IHO60" s="325"/>
      <c r="IHP60" s="325"/>
      <c r="IHQ60" s="325"/>
      <c r="IHR60" s="325"/>
      <c r="IHS60" s="325"/>
      <c r="IHT60" s="325"/>
      <c r="IHU60" s="325"/>
      <c r="IHV60" s="325"/>
      <c r="IHW60" s="325"/>
      <c r="IHX60" s="325"/>
      <c r="IHY60" s="325"/>
      <c r="IHZ60" s="325"/>
      <c r="IIA60" s="325"/>
      <c r="IIB60" s="325"/>
      <c r="IIC60" s="325"/>
      <c r="IID60" s="325"/>
      <c r="IIE60" s="325"/>
      <c r="IIF60" s="325"/>
      <c r="IIG60" s="325"/>
      <c r="IIH60" s="325"/>
      <c r="III60" s="325"/>
      <c r="IIJ60" s="325"/>
      <c r="IIK60" s="325"/>
      <c r="IIL60" s="325"/>
      <c r="IIM60" s="325"/>
      <c r="IIN60" s="325"/>
      <c r="IIO60" s="325"/>
      <c r="IIP60" s="325"/>
      <c r="IIQ60" s="325"/>
      <c r="IIR60" s="325"/>
      <c r="IIS60" s="325"/>
      <c r="IIT60" s="325"/>
      <c r="IIU60" s="325"/>
      <c r="IIV60" s="325"/>
      <c r="IIW60" s="325"/>
      <c r="IIX60" s="325"/>
      <c r="IIY60" s="325"/>
      <c r="IIZ60" s="325"/>
      <c r="IJA60" s="325"/>
      <c r="IJB60" s="325"/>
      <c r="IJC60" s="325"/>
      <c r="IJD60" s="325"/>
      <c r="IJE60" s="325"/>
      <c r="IJF60" s="325"/>
      <c r="IJG60" s="325"/>
      <c r="IJH60" s="325"/>
      <c r="IJI60" s="325"/>
      <c r="IJJ60" s="325"/>
      <c r="IJK60" s="325"/>
      <c r="IJL60" s="325"/>
      <c r="IJM60" s="325"/>
      <c r="IJN60" s="325"/>
      <c r="IJO60" s="325"/>
      <c r="IJP60" s="325"/>
      <c r="IJQ60" s="325"/>
      <c r="IJR60" s="325"/>
      <c r="IJS60" s="325"/>
      <c r="IJT60" s="325"/>
      <c r="IJU60" s="325"/>
      <c r="IJV60" s="325"/>
      <c r="IJW60" s="325"/>
      <c r="IJX60" s="325"/>
      <c r="IJY60" s="325"/>
      <c r="IJZ60" s="325"/>
      <c r="IKA60" s="325"/>
      <c r="IKB60" s="325"/>
      <c r="IKC60" s="325"/>
      <c r="IKD60" s="325"/>
      <c r="IKE60" s="325"/>
      <c r="IKF60" s="325"/>
      <c r="IKG60" s="325"/>
      <c r="IKH60" s="325"/>
      <c r="IKI60" s="325"/>
      <c r="IKJ60" s="325"/>
      <c r="IKK60" s="325"/>
      <c r="IKL60" s="325"/>
      <c r="IKM60" s="325"/>
      <c r="IKN60" s="325"/>
      <c r="IKO60" s="325"/>
      <c r="IKP60" s="325"/>
      <c r="IKQ60" s="325"/>
      <c r="IKR60" s="325"/>
      <c r="IKS60" s="325"/>
      <c r="IKT60" s="325"/>
      <c r="IKU60" s="325"/>
      <c r="IKV60" s="325"/>
      <c r="IKW60" s="325"/>
      <c r="IKX60" s="325"/>
      <c r="IKY60" s="325"/>
      <c r="IKZ60" s="325"/>
      <c r="ILA60" s="325"/>
      <c r="ILB60" s="325"/>
      <c r="ILC60" s="325"/>
      <c r="ILD60" s="325"/>
      <c r="ILE60" s="325"/>
      <c r="ILF60" s="325"/>
      <c r="ILG60" s="325"/>
      <c r="ILH60" s="325"/>
      <c r="ILI60" s="325"/>
      <c r="ILJ60" s="325"/>
      <c r="ILK60" s="325"/>
      <c r="ILL60" s="325"/>
      <c r="ILM60" s="325"/>
      <c r="ILN60" s="325"/>
      <c r="ILO60" s="325"/>
      <c r="ILP60" s="325"/>
      <c r="ILQ60" s="325"/>
      <c r="ILR60" s="325"/>
      <c r="ILS60" s="325"/>
      <c r="ILT60" s="325"/>
      <c r="ILU60" s="325"/>
      <c r="ILV60" s="325"/>
      <c r="ILW60" s="325"/>
      <c r="ILX60" s="325"/>
      <c r="ILY60" s="325"/>
      <c r="ILZ60" s="325"/>
      <c r="IMA60" s="325"/>
      <c r="IMB60" s="325"/>
      <c r="IMC60" s="325"/>
      <c r="IMD60" s="325"/>
      <c r="IME60" s="325"/>
      <c r="IMF60" s="325"/>
      <c r="IMG60" s="325"/>
      <c r="IMH60" s="325"/>
      <c r="IMI60" s="325"/>
      <c r="IMJ60" s="325"/>
      <c r="IMK60" s="325"/>
      <c r="IML60" s="325"/>
      <c r="IMM60" s="325"/>
      <c r="IMN60" s="325"/>
      <c r="IMO60" s="325"/>
      <c r="IMP60" s="325"/>
      <c r="IMQ60" s="325"/>
      <c r="IMR60" s="325"/>
      <c r="IMS60" s="325"/>
      <c r="IMT60" s="325"/>
      <c r="IMU60" s="325"/>
      <c r="IMV60" s="325"/>
      <c r="IMW60" s="325"/>
      <c r="IMX60" s="325"/>
      <c r="IMY60" s="325"/>
      <c r="IMZ60" s="325"/>
      <c r="INA60" s="325"/>
      <c r="INB60" s="325"/>
      <c r="INC60" s="325"/>
      <c r="IND60" s="325"/>
      <c r="INE60" s="325"/>
      <c r="INF60" s="325"/>
      <c r="ING60" s="325"/>
      <c r="INH60" s="325"/>
      <c r="INI60" s="325"/>
      <c r="INJ60" s="325"/>
      <c r="INK60" s="325"/>
      <c r="INL60" s="325"/>
      <c r="INM60" s="325"/>
      <c r="INN60" s="325"/>
      <c r="INO60" s="325"/>
      <c r="INP60" s="325"/>
      <c r="INQ60" s="325"/>
      <c r="INR60" s="325"/>
      <c r="INS60" s="325"/>
      <c r="INT60" s="325"/>
      <c r="INU60" s="325"/>
      <c r="INV60" s="325"/>
      <c r="INW60" s="325"/>
      <c r="INX60" s="325"/>
      <c r="INY60" s="325"/>
      <c r="INZ60" s="325"/>
      <c r="IOA60" s="325"/>
      <c r="IOB60" s="325"/>
      <c r="IOC60" s="325"/>
      <c r="IOD60" s="325"/>
      <c r="IOE60" s="325"/>
      <c r="IOF60" s="325"/>
      <c r="IOG60" s="325"/>
      <c r="IOH60" s="325"/>
      <c r="IOI60" s="325"/>
      <c r="IOJ60" s="325"/>
      <c r="IOK60" s="325"/>
      <c r="IOL60" s="325"/>
      <c r="IOM60" s="325"/>
      <c r="ION60" s="325"/>
      <c r="IOO60" s="325"/>
      <c r="IOP60" s="325"/>
      <c r="IOQ60" s="325"/>
      <c r="IOR60" s="325"/>
      <c r="IOS60" s="325"/>
      <c r="IOT60" s="325"/>
      <c r="IOU60" s="325"/>
      <c r="IOV60" s="325"/>
      <c r="IOW60" s="325"/>
      <c r="IOX60" s="325"/>
      <c r="IOY60" s="325"/>
      <c r="IOZ60" s="325"/>
      <c r="IPA60" s="325"/>
      <c r="IPB60" s="325"/>
      <c r="IPC60" s="325"/>
      <c r="IPD60" s="325"/>
      <c r="IPE60" s="325"/>
      <c r="IPF60" s="325"/>
      <c r="IPG60" s="325"/>
      <c r="IPH60" s="325"/>
      <c r="IPI60" s="325"/>
      <c r="IPJ60" s="325"/>
      <c r="IPK60" s="325"/>
      <c r="IPL60" s="325"/>
      <c r="IPM60" s="325"/>
      <c r="IPN60" s="325"/>
      <c r="IPO60" s="325"/>
      <c r="IPP60" s="325"/>
      <c r="IPQ60" s="325"/>
      <c r="IPR60" s="325"/>
      <c r="IPS60" s="325"/>
      <c r="IPT60" s="325"/>
      <c r="IPU60" s="325"/>
      <c r="IPV60" s="325"/>
      <c r="IPW60" s="325"/>
      <c r="IPX60" s="325"/>
      <c r="IPY60" s="325"/>
      <c r="IPZ60" s="325"/>
      <c r="IQA60" s="325"/>
      <c r="IQB60" s="325"/>
      <c r="IQC60" s="325"/>
      <c r="IQD60" s="325"/>
      <c r="IQE60" s="325"/>
      <c r="IQF60" s="325"/>
      <c r="IQG60" s="325"/>
      <c r="IQH60" s="325"/>
      <c r="IQI60" s="325"/>
      <c r="IQJ60" s="325"/>
      <c r="IQK60" s="325"/>
      <c r="IQL60" s="325"/>
      <c r="IQM60" s="325"/>
      <c r="IQN60" s="325"/>
      <c r="IQO60" s="325"/>
      <c r="IQP60" s="325"/>
      <c r="IQQ60" s="325"/>
      <c r="IQR60" s="325"/>
      <c r="IQS60" s="325"/>
      <c r="IQT60" s="325"/>
      <c r="IQU60" s="325"/>
      <c r="IQV60" s="325"/>
      <c r="IQW60" s="325"/>
      <c r="IQX60" s="325"/>
      <c r="IQY60" s="325"/>
      <c r="IQZ60" s="325"/>
      <c r="IRA60" s="325"/>
      <c r="IRB60" s="325"/>
      <c r="IRC60" s="325"/>
      <c r="IRD60" s="325"/>
      <c r="IRE60" s="325"/>
      <c r="IRF60" s="325"/>
      <c r="IRG60" s="325"/>
      <c r="IRH60" s="325"/>
      <c r="IRI60" s="325"/>
      <c r="IRJ60" s="325"/>
      <c r="IRK60" s="325"/>
      <c r="IRL60" s="325"/>
      <c r="IRM60" s="325"/>
      <c r="IRN60" s="325"/>
      <c r="IRO60" s="325"/>
      <c r="IRP60" s="325"/>
      <c r="IRQ60" s="325"/>
      <c r="IRR60" s="325"/>
      <c r="IRS60" s="325"/>
      <c r="IRT60" s="325"/>
      <c r="IRU60" s="325"/>
      <c r="IRV60" s="325"/>
      <c r="IRW60" s="325"/>
      <c r="IRX60" s="325"/>
      <c r="IRY60" s="325"/>
      <c r="IRZ60" s="325"/>
      <c r="ISA60" s="325"/>
      <c r="ISB60" s="325"/>
      <c r="ISC60" s="325"/>
      <c r="ISD60" s="325"/>
      <c r="ISE60" s="325"/>
      <c r="ISF60" s="325"/>
      <c r="ISG60" s="325"/>
      <c r="ISH60" s="325"/>
      <c r="ISI60" s="325"/>
      <c r="ISJ60" s="325"/>
      <c r="ISK60" s="325"/>
      <c r="ISL60" s="325"/>
      <c r="ISM60" s="325"/>
      <c r="ISN60" s="325"/>
      <c r="ISO60" s="325"/>
      <c r="ISP60" s="325"/>
      <c r="ISQ60" s="325"/>
      <c r="ISR60" s="325"/>
      <c r="ISS60" s="325"/>
      <c r="IST60" s="325"/>
      <c r="ISU60" s="325"/>
      <c r="ISV60" s="325"/>
      <c r="ISW60" s="325"/>
      <c r="ISX60" s="325"/>
      <c r="ISY60" s="325"/>
      <c r="ISZ60" s="325"/>
      <c r="ITA60" s="325"/>
      <c r="ITB60" s="325"/>
      <c r="ITC60" s="325"/>
      <c r="ITD60" s="325"/>
      <c r="ITE60" s="325"/>
      <c r="ITF60" s="325"/>
      <c r="ITG60" s="325"/>
      <c r="ITH60" s="325"/>
      <c r="ITI60" s="325"/>
      <c r="ITJ60" s="325"/>
      <c r="ITK60" s="325"/>
      <c r="ITL60" s="325"/>
      <c r="ITM60" s="325"/>
      <c r="ITN60" s="325"/>
      <c r="ITO60" s="325"/>
      <c r="ITP60" s="325"/>
      <c r="ITQ60" s="325"/>
      <c r="ITR60" s="325"/>
      <c r="ITS60" s="325"/>
      <c r="ITT60" s="325"/>
      <c r="ITU60" s="325"/>
      <c r="ITV60" s="325"/>
      <c r="ITW60" s="325"/>
      <c r="ITX60" s="325"/>
      <c r="ITY60" s="325"/>
      <c r="ITZ60" s="325"/>
      <c r="IUA60" s="325"/>
      <c r="IUB60" s="325"/>
      <c r="IUC60" s="325"/>
      <c r="IUD60" s="325"/>
      <c r="IUE60" s="325"/>
      <c r="IUF60" s="325"/>
      <c r="IUG60" s="325"/>
      <c r="IUH60" s="325"/>
      <c r="IUI60" s="325"/>
      <c r="IUJ60" s="325"/>
      <c r="IUK60" s="325"/>
      <c r="IUL60" s="325"/>
      <c r="IUM60" s="325"/>
      <c r="IUN60" s="325"/>
      <c r="IUO60" s="325"/>
      <c r="IUP60" s="325"/>
      <c r="IUQ60" s="325"/>
      <c r="IUR60" s="325"/>
      <c r="IUS60" s="325"/>
      <c r="IUT60" s="325"/>
      <c r="IUU60" s="325"/>
      <c r="IUV60" s="325"/>
      <c r="IUW60" s="325"/>
      <c r="IUX60" s="325"/>
      <c r="IUY60" s="325"/>
      <c r="IUZ60" s="325"/>
      <c r="IVA60" s="325"/>
      <c r="IVB60" s="325"/>
      <c r="IVC60" s="325"/>
      <c r="IVD60" s="325"/>
      <c r="IVE60" s="325"/>
      <c r="IVF60" s="325"/>
      <c r="IVG60" s="325"/>
      <c r="IVH60" s="325"/>
      <c r="IVI60" s="325"/>
      <c r="IVJ60" s="325"/>
      <c r="IVK60" s="325"/>
      <c r="IVL60" s="325"/>
      <c r="IVM60" s="325"/>
      <c r="IVN60" s="325"/>
      <c r="IVO60" s="325"/>
      <c r="IVP60" s="325"/>
      <c r="IVQ60" s="325"/>
      <c r="IVR60" s="325"/>
      <c r="IVS60" s="325"/>
      <c r="IVT60" s="325"/>
      <c r="IVU60" s="325"/>
      <c r="IVV60" s="325"/>
      <c r="IVW60" s="325"/>
      <c r="IVX60" s="325"/>
      <c r="IVY60" s="325"/>
      <c r="IVZ60" s="325"/>
      <c r="IWA60" s="325"/>
      <c r="IWB60" s="325"/>
      <c r="IWC60" s="325"/>
      <c r="IWD60" s="325"/>
      <c r="IWE60" s="325"/>
      <c r="IWF60" s="325"/>
      <c r="IWG60" s="325"/>
      <c r="IWH60" s="325"/>
      <c r="IWI60" s="325"/>
      <c r="IWJ60" s="325"/>
      <c r="IWK60" s="325"/>
      <c r="IWL60" s="325"/>
      <c r="IWM60" s="325"/>
      <c r="IWN60" s="325"/>
      <c r="IWO60" s="325"/>
      <c r="IWP60" s="325"/>
      <c r="IWQ60" s="325"/>
      <c r="IWR60" s="325"/>
      <c r="IWS60" s="325"/>
      <c r="IWT60" s="325"/>
      <c r="IWU60" s="325"/>
      <c r="IWV60" s="325"/>
      <c r="IWW60" s="325"/>
      <c r="IWX60" s="325"/>
      <c r="IWY60" s="325"/>
      <c r="IWZ60" s="325"/>
      <c r="IXA60" s="325"/>
      <c r="IXB60" s="325"/>
      <c r="IXC60" s="325"/>
      <c r="IXD60" s="325"/>
      <c r="IXE60" s="325"/>
      <c r="IXF60" s="325"/>
      <c r="IXG60" s="325"/>
      <c r="IXH60" s="325"/>
      <c r="IXI60" s="325"/>
      <c r="IXJ60" s="325"/>
      <c r="IXK60" s="325"/>
      <c r="IXL60" s="325"/>
      <c r="IXM60" s="325"/>
      <c r="IXN60" s="325"/>
      <c r="IXO60" s="325"/>
      <c r="IXP60" s="325"/>
      <c r="IXQ60" s="325"/>
      <c r="IXR60" s="325"/>
      <c r="IXS60" s="325"/>
      <c r="IXT60" s="325"/>
      <c r="IXU60" s="325"/>
      <c r="IXV60" s="325"/>
      <c r="IXW60" s="325"/>
      <c r="IXX60" s="325"/>
      <c r="IXY60" s="325"/>
      <c r="IXZ60" s="325"/>
      <c r="IYA60" s="325"/>
      <c r="IYB60" s="325"/>
      <c r="IYC60" s="325"/>
      <c r="IYD60" s="325"/>
      <c r="IYE60" s="325"/>
      <c r="IYF60" s="325"/>
      <c r="IYG60" s="325"/>
      <c r="IYH60" s="325"/>
      <c r="IYI60" s="325"/>
      <c r="IYJ60" s="325"/>
      <c r="IYK60" s="325"/>
      <c r="IYL60" s="325"/>
      <c r="IYM60" s="325"/>
      <c r="IYN60" s="325"/>
      <c r="IYO60" s="325"/>
      <c r="IYP60" s="325"/>
      <c r="IYQ60" s="325"/>
      <c r="IYR60" s="325"/>
      <c r="IYS60" s="325"/>
      <c r="IYT60" s="325"/>
      <c r="IYU60" s="325"/>
      <c r="IYV60" s="325"/>
      <c r="IYW60" s="325"/>
      <c r="IYX60" s="325"/>
      <c r="IYY60" s="325"/>
      <c r="IYZ60" s="325"/>
      <c r="IZA60" s="325"/>
      <c r="IZB60" s="325"/>
      <c r="IZC60" s="325"/>
      <c r="IZD60" s="325"/>
      <c r="IZE60" s="325"/>
      <c r="IZF60" s="325"/>
      <c r="IZG60" s="325"/>
      <c r="IZH60" s="325"/>
      <c r="IZI60" s="325"/>
      <c r="IZJ60" s="325"/>
      <c r="IZK60" s="325"/>
      <c r="IZL60" s="325"/>
      <c r="IZM60" s="325"/>
      <c r="IZN60" s="325"/>
      <c r="IZO60" s="325"/>
      <c r="IZP60" s="325"/>
      <c r="IZQ60" s="325"/>
      <c r="IZR60" s="325"/>
      <c r="IZS60" s="325"/>
      <c r="IZT60" s="325"/>
      <c r="IZU60" s="325"/>
      <c r="IZV60" s="325"/>
      <c r="IZW60" s="325"/>
      <c r="IZX60" s="325"/>
      <c r="IZY60" s="325"/>
      <c r="IZZ60" s="325"/>
      <c r="JAA60" s="325"/>
      <c r="JAB60" s="325"/>
      <c r="JAC60" s="325"/>
      <c r="JAD60" s="325"/>
      <c r="JAE60" s="325"/>
      <c r="JAF60" s="325"/>
      <c r="JAG60" s="325"/>
      <c r="JAH60" s="325"/>
      <c r="JAI60" s="325"/>
      <c r="JAJ60" s="325"/>
      <c r="JAK60" s="325"/>
      <c r="JAL60" s="325"/>
      <c r="JAM60" s="325"/>
      <c r="JAN60" s="325"/>
      <c r="JAO60" s="325"/>
      <c r="JAP60" s="325"/>
      <c r="JAQ60" s="325"/>
      <c r="JAR60" s="325"/>
      <c r="JAS60" s="325"/>
      <c r="JAT60" s="325"/>
      <c r="JAU60" s="325"/>
      <c r="JAV60" s="325"/>
      <c r="JAW60" s="325"/>
      <c r="JAX60" s="325"/>
      <c r="JAY60" s="325"/>
      <c r="JAZ60" s="325"/>
      <c r="JBA60" s="325"/>
      <c r="JBB60" s="325"/>
      <c r="JBC60" s="325"/>
      <c r="JBD60" s="325"/>
      <c r="JBE60" s="325"/>
      <c r="JBF60" s="325"/>
      <c r="JBG60" s="325"/>
      <c r="JBH60" s="325"/>
      <c r="JBI60" s="325"/>
      <c r="JBJ60" s="325"/>
      <c r="JBK60" s="325"/>
      <c r="JBL60" s="325"/>
      <c r="JBM60" s="325"/>
      <c r="JBN60" s="325"/>
      <c r="JBO60" s="325"/>
      <c r="JBP60" s="325"/>
      <c r="JBQ60" s="325"/>
      <c r="JBR60" s="325"/>
      <c r="JBS60" s="325"/>
      <c r="JBT60" s="325"/>
      <c r="JBU60" s="325"/>
      <c r="JBV60" s="325"/>
      <c r="JBW60" s="325"/>
      <c r="JBX60" s="325"/>
      <c r="JBY60" s="325"/>
      <c r="JBZ60" s="325"/>
      <c r="JCA60" s="325"/>
      <c r="JCB60" s="325"/>
      <c r="JCC60" s="325"/>
      <c r="JCD60" s="325"/>
      <c r="JCE60" s="325"/>
      <c r="JCF60" s="325"/>
      <c r="JCG60" s="325"/>
      <c r="JCH60" s="325"/>
      <c r="JCI60" s="325"/>
      <c r="JCJ60" s="325"/>
      <c r="JCK60" s="325"/>
      <c r="JCL60" s="325"/>
      <c r="JCM60" s="325"/>
      <c r="JCN60" s="325"/>
      <c r="JCO60" s="325"/>
      <c r="JCP60" s="325"/>
      <c r="JCQ60" s="325"/>
      <c r="JCR60" s="325"/>
      <c r="JCS60" s="325"/>
      <c r="JCT60" s="325"/>
      <c r="JCU60" s="325"/>
      <c r="JCV60" s="325"/>
      <c r="JCW60" s="325"/>
      <c r="JCX60" s="325"/>
      <c r="JCY60" s="325"/>
      <c r="JCZ60" s="325"/>
      <c r="JDA60" s="325"/>
      <c r="JDB60" s="325"/>
      <c r="JDC60" s="325"/>
      <c r="JDD60" s="325"/>
      <c r="JDE60" s="325"/>
      <c r="JDF60" s="325"/>
      <c r="JDG60" s="325"/>
      <c r="JDH60" s="325"/>
      <c r="JDI60" s="325"/>
      <c r="JDJ60" s="325"/>
      <c r="JDK60" s="325"/>
      <c r="JDL60" s="325"/>
      <c r="JDM60" s="325"/>
      <c r="JDN60" s="325"/>
      <c r="JDO60" s="325"/>
      <c r="JDP60" s="325"/>
      <c r="JDQ60" s="325"/>
      <c r="JDR60" s="325"/>
      <c r="JDS60" s="325"/>
      <c r="JDT60" s="325"/>
      <c r="JDU60" s="325"/>
      <c r="JDV60" s="325"/>
      <c r="JDW60" s="325"/>
      <c r="JDX60" s="325"/>
      <c r="JDY60" s="325"/>
      <c r="JDZ60" s="325"/>
      <c r="JEA60" s="325"/>
      <c r="JEB60" s="325"/>
      <c r="JEC60" s="325"/>
      <c r="JED60" s="325"/>
      <c r="JEE60" s="325"/>
      <c r="JEF60" s="325"/>
      <c r="JEG60" s="325"/>
      <c r="JEH60" s="325"/>
      <c r="JEI60" s="325"/>
      <c r="JEJ60" s="325"/>
      <c r="JEK60" s="325"/>
      <c r="JEL60" s="325"/>
      <c r="JEM60" s="325"/>
      <c r="JEN60" s="325"/>
      <c r="JEO60" s="325"/>
      <c r="JEP60" s="325"/>
      <c r="JEQ60" s="325"/>
      <c r="JER60" s="325"/>
      <c r="JES60" s="325"/>
      <c r="JET60" s="325"/>
      <c r="JEU60" s="325"/>
      <c r="JEV60" s="325"/>
      <c r="JEW60" s="325"/>
      <c r="JEX60" s="325"/>
      <c r="JEY60" s="325"/>
      <c r="JEZ60" s="325"/>
      <c r="JFA60" s="325"/>
      <c r="JFB60" s="325"/>
      <c r="JFC60" s="325"/>
      <c r="JFD60" s="325"/>
      <c r="JFE60" s="325"/>
      <c r="JFF60" s="325"/>
      <c r="JFG60" s="325"/>
      <c r="JFH60" s="325"/>
      <c r="JFI60" s="325"/>
      <c r="JFJ60" s="325"/>
      <c r="JFK60" s="325"/>
      <c r="JFL60" s="325"/>
      <c r="JFM60" s="325"/>
      <c r="JFN60" s="325"/>
      <c r="JFO60" s="325"/>
      <c r="JFP60" s="325"/>
      <c r="JFQ60" s="325"/>
      <c r="JFR60" s="325"/>
      <c r="JFS60" s="325"/>
      <c r="JFT60" s="325"/>
      <c r="JFU60" s="325"/>
      <c r="JFV60" s="325"/>
      <c r="JFW60" s="325"/>
      <c r="JFX60" s="325"/>
      <c r="JFY60" s="325"/>
      <c r="JFZ60" s="325"/>
      <c r="JGA60" s="325"/>
      <c r="JGB60" s="325"/>
      <c r="JGC60" s="325"/>
      <c r="JGD60" s="325"/>
      <c r="JGE60" s="325"/>
      <c r="JGF60" s="325"/>
      <c r="JGG60" s="325"/>
      <c r="JGH60" s="325"/>
      <c r="JGI60" s="325"/>
      <c r="JGJ60" s="325"/>
      <c r="JGK60" s="325"/>
      <c r="JGL60" s="325"/>
      <c r="JGM60" s="325"/>
      <c r="JGN60" s="325"/>
      <c r="JGO60" s="325"/>
      <c r="JGP60" s="325"/>
      <c r="JGQ60" s="325"/>
      <c r="JGR60" s="325"/>
      <c r="JGS60" s="325"/>
      <c r="JGT60" s="325"/>
      <c r="JGU60" s="325"/>
      <c r="JGV60" s="325"/>
      <c r="JGW60" s="325"/>
      <c r="JGX60" s="325"/>
      <c r="JGY60" s="325"/>
      <c r="JGZ60" s="325"/>
      <c r="JHA60" s="325"/>
      <c r="JHB60" s="325"/>
      <c r="JHC60" s="325"/>
      <c r="JHD60" s="325"/>
      <c r="JHE60" s="325"/>
      <c r="JHF60" s="325"/>
      <c r="JHG60" s="325"/>
      <c r="JHH60" s="325"/>
      <c r="JHI60" s="325"/>
      <c r="JHJ60" s="325"/>
      <c r="JHK60" s="325"/>
      <c r="JHL60" s="325"/>
      <c r="JHM60" s="325"/>
      <c r="JHN60" s="325"/>
      <c r="JHO60" s="325"/>
      <c r="JHP60" s="325"/>
      <c r="JHQ60" s="325"/>
      <c r="JHR60" s="325"/>
      <c r="JHS60" s="325"/>
      <c r="JHT60" s="325"/>
      <c r="JHU60" s="325"/>
      <c r="JHV60" s="325"/>
      <c r="JHW60" s="325"/>
      <c r="JHX60" s="325"/>
      <c r="JHY60" s="325"/>
      <c r="JHZ60" s="325"/>
      <c r="JIA60" s="325"/>
      <c r="JIB60" s="325"/>
      <c r="JIC60" s="325"/>
      <c r="JID60" s="325"/>
      <c r="JIE60" s="325"/>
      <c r="JIF60" s="325"/>
      <c r="JIG60" s="325"/>
      <c r="JIH60" s="325"/>
      <c r="JII60" s="325"/>
      <c r="JIJ60" s="325"/>
      <c r="JIK60" s="325"/>
      <c r="JIL60" s="325"/>
      <c r="JIM60" s="325"/>
      <c r="JIN60" s="325"/>
      <c r="JIO60" s="325"/>
      <c r="JIP60" s="325"/>
      <c r="JIQ60" s="325"/>
      <c r="JIR60" s="325"/>
      <c r="JIS60" s="325"/>
      <c r="JIT60" s="325"/>
      <c r="JIU60" s="325"/>
      <c r="JIV60" s="325"/>
      <c r="JIW60" s="325"/>
      <c r="JIX60" s="325"/>
      <c r="JIY60" s="325"/>
      <c r="JIZ60" s="325"/>
      <c r="JJA60" s="325"/>
      <c r="JJB60" s="325"/>
      <c r="JJC60" s="325"/>
      <c r="JJD60" s="325"/>
      <c r="JJE60" s="325"/>
      <c r="JJF60" s="325"/>
      <c r="JJG60" s="325"/>
      <c r="JJH60" s="325"/>
      <c r="JJI60" s="325"/>
      <c r="JJJ60" s="325"/>
      <c r="JJK60" s="325"/>
      <c r="JJL60" s="325"/>
      <c r="JJM60" s="325"/>
      <c r="JJN60" s="325"/>
      <c r="JJO60" s="325"/>
      <c r="JJP60" s="325"/>
      <c r="JJQ60" s="325"/>
      <c r="JJR60" s="325"/>
      <c r="JJS60" s="325"/>
      <c r="JJT60" s="325"/>
      <c r="JJU60" s="325"/>
      <c r="JJV60" s="325"/>
      <c r="JJW60" s="325"/>
      <c r="JJX60" s="325"/>
      <c r="JJY60" s="325"/>
      <c r="JJZ60" s="325"/>
      <c r="JKA60" s="325"/>
      <c r="JKB60" s="325"/>
      <c r="JKC60" s="325"/>
      <c r="JKD60" s="325"/>
      <c r="JKE60" s="325"/>
      <c r="JKF60" s="325"/>
      <c r="JKG60" s="325"/>
      <c r="JKH60" s="325"/>
      <c r="JKI60" s="325"/>
      <c r="JKJ60" s="325"/>
      <c r="JKK60" s="325"/>
      <c r="JKL60" s="325"/>
      <c r="JKM60" s="325"/>
      <c r="JKN60" s="325"/>
      <c r="JKO60" s="325"/>
      <c r="JKP60" s="325"/>
      <c r="JKQ60" s="325"/>
      <c r="JKR60" s="325"/>
      <c r="JKS60" s="325"/>
      <c r="JKT60" s="325"/>
      <c r="JKU60" s="325"/>
      <c r="JKV60" s="325"/>
      <c r="JKW60" s="325"/>
      <c r="JKX60" s="325"/>
      <c r="JKY60" s="325"/>
      <c r="JKZ60" s="325"/>
      <c r="JLA60" s="325"/>
      <c r="JLB60" s="325"/>
      <c r="JLC60" s="325"/>
      <c r="JLD60" s="325"/>
      <c r="JLE60" s="325"/>
      <c r="JLF60" s="325"/>
      <c r="JLG60" s="325"/>
      <c r="JLH60" s="325"/>
      <c r="JLI60" s="325"/>
      <c r="JLJ60" s="325"/>
      <c r="JLK60" s="325"/>
      <c r="JLL60" s="325"/>
      <c r="JLM60" s="325"/>
      <c r="JLN60" s="325"/>
      <c r="JLO60" s="325"/>
      <c r="JLP60" s="325"/>
      <c r="JLQ60" s="325"/>
      <c r="JLR60" s="325"/>
      <c r="JLS60" s="325"/>
      <c r="JLT60" s="325"/>
      <c r="JLU60" s="325"/>
      <c r="JLV60" s="325"/>
      <c r="JLW60" s="325"/>
      <c r="JLX60" s="325"/>
      <c r="JLY60" s="325"/>
      <c r="JLZ60" s="325"/>
      <c r="JMA60" s="325"/>
      <c r="JMB60" s="325"/>
      <c r="JMC60" s="325"/>
      <c r="JMD60" s="325"/>
      <c r="JME60" s="325"/>
      <c r="JMF60" s="325"/>
      <c r="JMG60" s="325"/>
      <c r="JMH60" s="325"/>
      <c r="JMI60" s="325"/>
      <c r="JMJ60" s="325"/>
      <c r="JMK60" s="325"/>
      <c r="JML60" s="325"/>
      <c r="JMM60" s="325"/>
      <c r="JMN60" s="325"/>
      <c r="JMO60" s="325"/>
      <c r="JMP60" s="325"/>
      <c r="JMQ60" s="325"/>
      <c r="JMR60" s="325"/>
      <c r="JMS60" s="325"/>
      <c r="JMT60" s="325"/>
      <c r="JMU60" s="325"/>
      <c r="JMV60" s="325"/>
      <c r="JMW60" s="325"/>
      <c r="JMX60" s="325"/>
      <c r="JMY60" s="325"/>
      <c r="JMZ60" s="325"/>
      <c r="JNA60" s="325"/>
      <c r="JNB60" s="325"/>
      <c r="JNC60" s="325"/>
      <c r="JND60" s="325"/>
      <c r="JNE60" s="325"/>
      <c r="JNF60" s="325"/>
      <c r="JNG60" s="325"/>
      <c r="JNH60" s="325"/>
      <c r="JNI60" s="325"/>
      <c r="JNJ60" s="325"/>
      <c r="JNK60" s="325"/>
      <c r="JNL60" s="325"/>
      <c r="JNM60" s="325"/>
      <c r="JNN60" s="325"/>
      <c r="JNO60" s="325"/>
      <c r="JNP60" s="325"/>
      <c r="JNQ60" s="325"/>
      <c r="JNR60" s="325"/>
      <c r="JNS60" s="325"/>
      <c r="JNT60" s="325"/>
      <c r="JNU60" s="325"/>
      <c r="JNV60" s="325"/>
      <c r="JNW60" s="325"/>
      <c r="JNX60" s="325"/>
      <c r="JNY60" s="325"/>
      <c r="JNZ60" s="325"/>
      <c r="JOA60" s="325"/>
      <c r="JOB60" s="325"/>
      <c r="JOC60" s="325"/>
      <c r="JOD60" s="325"/>
      <c r="JOE60" s="325"/>
      <c r="JOF60" s="325"/>
      <c r="JOG60" s="325"/>
      <c r="JOH60" s="325"/>
      <c r="JOI60" s="325"/>
      <c r="JOJ60" s="325"/>
      <c r="JOK60" s="325"/>
      <c r="JOL60" s="325"/>
      <c r="JOM60" s="325"/>
      <c r="JON60" s="325"/>
      <c r="JOO60" s="325"/>
      <c r="JOP60" s="325"/>
      <c r="JOQ60" s="325"/>
      <c r="JOR60" s="325"/>
      <c r="JOS60" s="325"/>
      <c r="JOT60" s="325"/>
      <c r="JOU60" s="325"/>
      <c r="JOV60" s="325"/>
      <c r="JOW60" s="325"/>
      <c r="JOX60" s="325"/>
      <c r="JOY60" s="325"/>
      <c r="JOZ60" s="325"/>
      <c r="JPA60" s="325"/>
      <c r="JPB60" s="325"/>
      <c r="JPC60" s="325"/>
      <c r="JPD60" s="325"/>
      <c r="JPE60" s="325"/>
      <c r="JPF60" s="325"/>
      <c r="JPG60" s="325"/>
      <c r="JPH60" s="325"/>
      <c r="JPI60" s="325"/>
      <c r="JPJ60" s="325"/>
      <c r="JPK60" s="325"/>
      <c r="JPL60" s="325"/>
      <c r="JPM60" s="325"/>
      <c r="JPN60" s="325"/>
      <c r="JPO60" s="325"/>
      <c r="JPP60" s="325"/>
      <c r="JPQ60" s="325"/>
      <c r="JPR60" s="325"/>
      <c r="JPS60" s="325"/>
      <c r="JPT60" s="325"/>
      <c r="JPU60" s="325"/>
      <c r="JPV60" s="325"/>
      <c r="JPW60" s="325"/>
      <c r="JPX60" s="325"/>
      <c r="JPY60" s="325"/>
      <c r="JPZ60" s="325"/>
      <c r="JQA60" s="325"/>
      <c r="JQB60" s="325"/>
      <c r="JQC60" s="325"/>
      <c r="JQD60" s="325"/>
      <c r="JQE60" s="325"/>
      <c r="JQF60" s="325"/>
      <c r="JQG60" s="325"/>
      <c r="JQH60" s="325"/>
      <c r="JQI60" s="325"/>
      <c r="JQJ60" s="325"/>
      <c r="JQK60" s="325"/>
      <c r="JQL60" s="325"/>
      <c r="JQM60" s="325"/>
      <c r="JQN60" s="325"/>
      <c r="JQO60" s="325"/>
      <c r="JQP60" s="325"/>
      <c r="JQQ60" s="325"/>
      <c r="JQR60" s="325"/>
      <c r="JQS60" s="325"/>
      <c r="JQT60" s="325"/>
      <c r="JQU60" s="325"/>
      <c r="JQV60" s="325"/>
      <c r="JQW60" s="325"/>
      <c r="JQX60" s="325"/>
      <c r="JQY60" s="325"/>
      <c r="JQZ60" s="325"/>
      <c r="JRA60" s="325"/>
      <c r="JRB60" s="325"/>
      <c r="JRC60" s="325"/>
      <c r="JRD60" s="325"/>
      <c r="JRE60" s="325"/>
      <c r="JRF60" s="325"/>
      <c r="JRG60" s="325"/>
      <c r="JRH60" s="325"/>
      <c r="JRI60" s="325"/>
      <c r="JRJ60" s="325"/>
      <c r="JRK60" s="325"/>
      <c r="JRL60" s="325"/>
      <c r="JRM60" s="325"/>
      <c r="JRN60" s="325"/>
      <c r="JRO60" s="325"/>
      <c r="JRP60" s="325"/>
      <c r="JRQ60" s="325"/>
      <c r="JRR60" s="325"/>
      <c r="JRS60" s="325"/>
      <c r="JRT60" s="325"/>
      <c r="JRU60" s="325"/>
      <c r="JRV60" s="325"/>
      <c r="JRW60" s="325"/>
      <c r="JRX60" s="325"/>
      <c r="JRY60" s="325"/>
      <c r="JRZ60" s="325"/>
      <c r="JSA60" s="325"/>
      <c r="JSB60" s="325"/>
      <c r="JSC60" s="325"/>
      <c r="JSD60" s="325"/>
      <c r="JSE60" s="325"/>
      <c r="JSF60" s="325"/>
      <c r="JSG60" s="325"/>
      <c r="JSH60" s="325"/>
      <c r="JSI60" s="325"/>
      <c r="JSJ60" s="325"/>
      <c r="JSK60" s="325"/>
      <c r="JSL60" s="325"/>
      <c r="JSM60" s="325"/>
      <c r="JSN60" s="325"/>
      <c r="JSO60" s="325"/>
      <c r="JSP60" s="325"/>
      <c r="JSQ60" s="325"/>
      <c r="JSR60" s="325"/>
      <c r="JSS60" s="325"/>
      <c r="JST60" s="325"/>
      <c r="JSU60" s="325"/>
      <c r="JSV60" s="325"/>
      <c r="JSW60" s="325"/>
      <c r="JSX60" s="325"/>
      <c r="JSY60" s="325"/>
      <c r="JSZ60" s="325"/>
      <c r="JTA60" s="325"/>
      <c r="JTB60" s="325"/>
      <c r="JTC60" s="325"/>
      <c r="JTD60" s="325"/>
      <c r="JTE60" s="325"/>
      <c r="JTF60" s="325"/>
      <c r="JTG60" s="325"/>
      <c r="JTH60" s="325"/>
      <c r="JTI60" s="325"/>
      <c r="JTJ60" s="325"/>
      <c r="JTK60" s="325"/>
      <c r="JTL60" s="325"/>
      <c r="JTM60" s="325"/>
      <c r="JTN60" s="325"/>
      <c r="JTO60" s="325"/>
      <c r="JTP60" s="325"/>
      <c r="JTQ60" s="325"/>
      <c r="JTR60" s="325"/>
      <c r="JTS60" s="325"/>
      <c r="JTT60" s="325"/>
      <c r="JTU60" s="325"/>
      <c r="JTV60" s="325"/>
      <c r="JTW60" s="325"/>
      <c r="JTX60" s="325"/>
      <c r="JTY60" s="325"/>
      <c r="JTZ60" s="325"/>
      <c r="JUA60" s="325"/>
      <c r="JUB60" s="325"/>
      <c r="JUC60" s="325"/>
      <c r="JUD60" s="325"/>
      <c r="JUE60" s="325"/>
      <c r="JUF60" s="325"/>
      <c r="JUG60" s="325"/>
      <c r="JUH60" s="325"/>
      <c r="JUI60" s="325"/>
      <c r="JUJ60" s="325"/>
      <c r="JUK60" s="325"/>
      <c r="JUL60" s="325"/>
      <c r="JUM60" s="325"/>
      <c r="JUN60" s="325"/>
      <c r="JUO60" s="325"/>
      <c r="JUP60" s="325"/>
      <c r="JUQ60" s="325"/>
      <c r="JUR60" s="325"/>
      <c r="JUS60" s="325"/>
      <c r="JUT60" s="325"/>
      <c r="JUU60" s="325"/>
      <c r="JUV60" s="325"/>
      <c r="JUW60" s="325"/>
      <c r="JUX60" s="325"/>
      <c r="JUY60" s="325"/>
      <c r="JUZ60" s="325"/>
      <c r="JVA60" s="325"/>
      <c r="JVB60" s="325"/>
      <c r="JVC60" s="325"/>
      <c r="JVD60" s="325"/>
      <c r="JVE60" s="325"/>
      <c r="JVF60" s="325"/>
      <c r="JVG60" s="325"/>
      <c r="JVH60" s="325"/>
      <c r="JVI60" s="325"/>
      <c r="JVJ60" s="325"/>
      <c r="JVK60" s="325"/>
      <c r="JVL60" s="325"/>
      <c r="JVM60" s="325"/>
      <c r="JVN60" s="325"/>
      <c r="JVO60" s="325"/>
      <c r="JVP60" s="325"/>
      <c r="JVQ60" s="325"/>
      <c r="JVR60" s="325"/>
      <c r="JVS60" s="325"/>
      <c r="JVT60" s="325"/>
      <c r="JVU60" s="325"/>
      <c r="JVV60" s="325"/>
      <c r="JVW60" s="325"/>
      <c r="JVX60" s="325"/>
      <c r="JVY60" s="325"/>
      <c r="JVZ60" s="325"/>
      <c r="JWA60" s="325"/>
      <c r="JWB60" s="325"/>
      <c r="JWC60" s="325"/>
      <c r="JWD60" s="325"/>
      <c r="JWE60" s="325"/>
      <c r="JWF60" s="325"/>
      <c r="JWG60" s="325"/>
      <c r="JWH60" s="325"/>
      <c r="JWI60" s="325"/>
      <c r="JWJ60" s="325"/>
      <c r="JWK60" s="325"/>
      <c r="JWL60" s="325"/>
      <c r="JWM60" s="325"/>
      <c r="JWN60" s="325"/>
      <c r="JWO60" s="325"/>
      <c r="JWP60" s="325"/>
      <c r="JWQ60" s="325"/>
      <c r="JWR60" s="325"/>
      <c r="JWS60" s="325"/>
      <c r="JWT60" s="325"/>
      <c r="JWU60" s="325"/>
      <c r="JWV60" s="325"/>
      <c r="JWW60" s="325"/>
      <c r="JWX60" s="325"/>
      <c r="JWY60" s="325"/>
      <c r="JWZ60" s="325"/>
      <c r="JXA60" s="325"/>
      <c r="JXB60" s="325"/>
      <c r="JXC60" s="325"/>
      <c r="JXD60" s="325"/>
      <c r="JXE60" s="325"/>
      <c r="JXF60" s="325"/>
      <c r="JXG60" s="325"/>
      <c r="JXH60" s="325"/>
      <c r="JXI60" s="325"/>
      <c r="JXJ60" s="325"/>
      <c r="JXK60" s="325"/>
      <c r="JXL60" s="325"/>
      <c r="JXM60" s="325"/>
      <c r="JXN60" s="325"/>
      <c r="JXO60" s="325"/>
      <c r="JXP60" s="325"/>
      <c r="JXQ60" s="325"/>
      <c r="JXR60" s="325"/>
      <c r="JXS60" s="325"/>
      <c r="JXT60" s="325"/>
      <c r="JXU60" s="325"/>
      <c r="JXV60" s="325"/>
      <c r="JXW60" s="325"/>
      <c r="JXX60" s="325"/>
      <c r="JXY60" s="325"/>
      <c r="JXZ60" s="325"/>
      <c r="JYA60" s="325"/>
      <c r="JYB60" s="325"/>
      <c r="JYC60" s="325"/>
      <c r="JYD60" s="325"/>
      <c r="JYE60" s="325"/>
      <c r="JYF60" s="325"/>
      <c r="JYG60" s="325"/>
      <c r="JYH60" s="325"/>
      <c r="JYI60" s="325"/>
      <c r="JYJ60" s="325"/>
      <c r="JYK60" s="325"/>
      <c r="JYL60" s="325"/>
      <c r="JYM60" s="325"/>
      <c r="JYN60" s="325"/>
      <c r="JYO60" s="325"/>
      <c r="JYP60" s="325"/>
      <c r="JYQ60" s="325"/>
      <c r="JYR60" s="325"/>
      <c r="JYS60" s="325"/>
      <c r="JYT60" s="325"/>
      <c r="JYU60" s="325"/>
      <c r="JYV60" s="325"/>
      <c r="JYW60" s="325"/>
      <c r="JYX60" s="325"/>
      <c r="JYY60" s="325"/>
      <c r="JYZ60" s="325"/>
      <c r="JZA60" s="325"/>
      <c r="JZB60" s="325"/>
      <c r="JZC60" s="325"/>
      <c r="JZD60" s="325"/>
      <c r="JZE60" s="325"/>
      <c r="JZF60" s="325"/>
      <c r="JZG60" s="325"/>
      <c r="JZH60" s="325"/>
      <c r="JZI60" s="325"/>
      <c r="JZJ60" s="325"/>
      <c r="JZK60" s="325"/>
      <c r="JZL60" s="325"/>
      <c r="JZM60" s="325"/>
      <c r="JZN60" s="325"/>
      <c r="JZO60" s="325"/>
      <c r="JZP60" s="325"/>
      <c r="JZQ60" s="325"/>
      <c r="JZR60" s="325"/>
      <c r="JZS60" s="325"/>
      <c r="JZT60" s="325"/>
      <c r="JZU60" s="325"/>
      <c r="JZV60" s="325"/>
      <c r="JZW60" s="325"/>
      <c r="JZX60" s="325"/>
      <c r="JZY60" s="325"/>
      <c r="JZZ60" s="325"/>
      <c r="KAA60" s="325"/>
      <c r="KAB60" s="325"/>
      <c r="KAC60" s="325"/>
      <c r="KAD60" s="325"/>
      <c r="KAE60" s="325"/>
      <c r="KAF60" s="325"/>
      <c r="KAG60" s="325"/>
      <c r="KAH60" s="325"/>
      <c r="KAI60" s="325"/>
      <c r="KAJ60" s="325"/>
      <c r="KAK60" s="325"/>
      <c r="KAL60" s="325"/>
      <c r="KAM60" s="325"/>
      <c r="KAN60" s="325"/>
      <c r="KAO60" s="325"/>
      <c r="KAP60" s="325"/>
      <c r="KAQ60" s="325"/>
      <c r="KAR60" s="325"/>
      <c r="KAS60" s="325"/>
      <c r="KAT60" s="325"/>
      <c r="KAU60" s="325"/>
      <c r="KAV60" s="325"/>
      <c r="KAW60" s="325"/>
      <c r="KAX60" s="325"/>
      <c r="KAY60" s="325"/>
      <c r="KAZ60" s="325"/>
      <c r="KBA60" s="325"/>
      <c r="KBB60" s="325"/>
      <c r="KBC60" s="325"/>
      <c r="KBD60" s="325"/>
      <c r="KBE60" s="325"/>
      <c r="KBF60" s="325"/>
      <c r="KBG60" s="325"/>
      <c r="KBH60" s="325"/>
      <c r="KBI60" s="325"/>
      <c r="KBJ60" s="325"/>
      <c r="KBK60" s="325"/>
      <c r="KBL60" s="325"/>
      <c r="KBM60" s="325"/>
      <c r="KBN60" s="325"/>
      <c r="KBO60" s="325"/>
      <c r="KBP60" s="325"/>
      <c r="KBQ60" s="325"/>
      <c r="KBR60" s="325"/>
      <c r="KBS60" s="325"/>
      <c r="KBT60" s="325"/>
      <c r="KBU60" s="325"/>
      <c r="KBV60" s="325"/>
      <c r="KBW60" s="325"/>
      <c r="KBX60" s="325"/>
      <c r="KBY60" s="325"/>
      <c r="KBZ60" s="325"/>
      <c r="KCA60" s="325"/>
      <c r="KCB60" s="325"/>
      <c r="KCC60" s="325"/>
      <c r="KCD60" s="325"/>
      <c r="KCE60" s="325"/>
      <c r="KCF60" s="325"/>
      <c r="KCG60" s="325"/>
      <c r="KCH60" s="325"/>
      <c r="KCI60" s="325"/>
      <c r="KCJ60" s="325"/>
      <c r="KCK60" s="325"/>
      <c r="KCL60" s="325"/>
      <c r="KCM60" s="325"/>
      <c r="KCN60" s="325"/>
      <c r="KCO60" s="325"/>
      <c r="KCP60" s="325"/>
      <c r="KCQ60" s="325"/>
      <c r="KCR60" s="325"/>
      <c r="KCS60" s="325"/>
      <c r="KCT60" s="325"/>
      <c r="KCU60" s="325"/>
      <c r="KCV60" s="325"/>
      <c r="KCW60" s="325"/>
      <c r="KCX60" s="325"/>
      <c r="KCY60" s="325"/>
      <c r="KCZ60" s="325"/>
      <c r="KDA60" s="325"/>
      <c r="KDB60" s="325"/>
      <c r="KDC60" s="325"/>
      <c r="KDD60" s="325"/>
      <c r="KDE60" s="325"/>
      <c r="KDF60" s="325"/>
      <c r="KDG60" s="325"/>
      <c r="KDH60" s="325"/>
      <c r="KDI60" s="325"/>
      <c r="KDJ60" s="325"/>
      <c r="KDK60" s="325"/>
      <c r="KDL60" s="325"/>
      <c r="KDM60" s="325"/>
      <c r="KDN60" s="325"/>
      <c r="KDO60" s="325"/>
      <c r="KDP60" s="325"/>
      <c r="KDQ60" s="325"/>
      <c r="KDR60" s="325"/>
      <c r="KDS60" s="325"/>
      <c r="KDT60" s="325"/>
      <c r="KDU60" s="325"/>
      <c r="KDV60" s="325"/>
      <c r="KDW60" s="325"/>
      <c r="KDX60" s="325"/>
      <c r="KDY60" s="325"/>
      <c r="KDZ60" s="325"/>
      <c r="KEA60" s="325"/>
      <c r="KEB60" s="325"/>
      <c r="KEC60" s="325"/>
      <c r="KED60" s="325"/>
      <c r="KEE60" s="325"/>
      <c r="KEF60" s="325"/>
      <c r="KEG60" s="325"/>
      <c r="KEH60" s="325"/>
      <c r="KEI60" s="325"/>
      <c r="KEJ60" s="325"/>
      <c r="KEK60" s="325"/>
      <c r="KEL60" s="325"/>
      <c r="KEM60" s="325"/>
      <c r="KEN60" s="325"/>
      <c r="KEO60" s="325"/>
      <c r="KEP60" s="325"/>
      <c r="KEQ60" s="325"/>
      <c r="KER60" s="325"/>
      <c r="KES60" s="325"/>
      <c r="KET60" s="325"/>
      <c r="KEU60" s="325"/>
      <c r="KEV60" s="325"/>
      <c r="KEW60" s="325"/>
      <c r="KEX60" s="325"/>
      <c r="KEY60" s="325"/>
      <c r="KEZ60" s="325"/>
      <c r="KFA60" s="325"/>
      <c r="KFB60" s="325"/>
      <c r="KFC60" s="325"/>
      <c r="KFD60" s="325"/>
      <c r="KFE60" s="325"/>
      <c r="KFF60" s="325"/>
      <c r="KFG60" s="325"/>
      <c r="KFH60" s="325"/>
      <c r="KFI60" s="325"/>
      <c r="KFJ60" s="325"/>
      <c r="KFK60" s="325"/>
      <c r="KFL60" s="325"/>
      <c r="KFM60" s="325"/>
      <c r="KFN60" s="325"/>
      <c r="KFO60" s="325"/>
      <c r="KFP60" s="325"/>
      <c r="KFQ60" s="325"/>
      <c r="KFR60" s="325"/>
      <c r="KFS60" s="325"/>
      <c r="KFT60" s="325"/>
      <c r="KFU60" s="325"/>
      <c r="KFV60" s="325"/>
      <c r="KFW60" s="325"/>
      <c r="KFX60" s="325"/>
      <c r="KFY60" s="325"/>
      <c r="KFZ60" s="325"/>
      <c r="KGA60" s="325"/>
      <c r="KGB60" s="325"/>
      <c r="KGC60" s="325"/>
      <c r="KGD60" s="325"/>
      <c r="KGE60" s="325"/>
      <c r="KGF60" s="325"/>
      <c r="KGG60" s="325"/>
      <c r="KGH60" s="325"/>
      <c r="KGI60" s="325"/>
      <c r="KGJ60" s="325"/>
      <c r="KGK60" s="325"/>
      <c r="KGL60" s="325"/>
      <c r="KGM60" s="325"/>
      <c r="KGN60" s="325"/>
      <c r="KGO60" s="325"/>
      <c r="KGP60" s="325"/>
      <c r="KGQ60" s="325"/>
      <c r="KGR60" s="325"/>
      <c r="KGS60" s="325"/>
      <c r="KGT60" s="325"/>
      <c r="KGU60" s="325"/>
      <c r="KGV60" s="325"/>
      <c r="KGW60" s="325"/>
      <c r="KGX60" s="325"/>
      <c r="KGY60" s="325"/>
      <c r="KGZ60" s="325"/>
      <c r="KHA60" s="325"/>
      <c r="KHB60" s="325"/>
      <c r="KHC60" s="325"/>
      <c r="KHD60" s="325"/>
      <c r="KHE60" s="325"/>
      <c r="KHF60" s="325"/>
      <c r="KHG60" s="325"/>
      <c r="KHH60" s="325"/>
      <c r="KHI60" s="325"/>
      <c r="KHJ60" s="325"/>
      <c r="KHK60" s="325"/>
      <c r="KHL60" s="325"/>
      <c r="KHM60" s="325"/>
      <c r="KHN60" s="325"/>
      <c r="KHO60" s="325"/>
      <c r="KHP60" s="325"/>
      <c r="KHQ60" s="325"/>
      <c r="KHR60" s="325"/>
      <c r="KHS60" s="325"/>
      <c r="KHT60" s="325"/>
      <c r="KHU60" s="325"/>
      <c r="KHV60" s="325"/>
      <c r="KHW60" s="325"/>
      <c r="KHX60" s="325"/>
      <c r="KHY60" s="325"/>
      <c r="KHZ60" s="325"/>
      <c r="KIA60" s="325"/>
      <c r="KIB60" s="325"/>
      <c r="KIC60" s="325"/>
      <c r="KID60" s="325"/>
      <c r="KIE60" s="325"/>
      <c r="KIF60" s="325"/>
      <c r="KIG60" s="325"/>
      <c r="KIH60" s="325"/>
      <c r="KII60" s="325"/>
      <c r="KIJ60" s="325"/>
      <c r="KIK60" s="325"/>
      <c r="KIL60" s="325"/>
      <c r="KIM60" s="325"/>
      <c r="KIN60" s="325"/>
      <c r="KIO60" s="325"/>
      <c r="KIP60" s="325"/>
      <c r="KIQ60" s="325"/>
      <c r="KIR60" s="325"/>
      <c r="KIS60" s="325"/>
      <c r="KIT60" s="325"/>
      <c r="KIU60" s="325"/>
      <c r="KIV60" s="325"/>
      <c r="KIW60" s="325"/>
      <c r="KIX60" s="325"/>
      <c r="KIY60" s="325"/>
      <c r="KIZ60" s="325"/>
      <c r="KJA60" s="325"/>
      <c r="KJB60" s="325"/>
      <c r="KJC60" s="325"/>
      <c r="KJD60" s="325"/>
      <c r="KJE60" s="325"/>
      <c r="KJF60" s="325"/>
      <c r="KJG60" s="325"/>
      <c r="KJH60" s="325"/>
      <c r="KJI60" s="325"/>
      <c r="KJJ60" s="325"/>
      <c r="KJK60" s="325"/>
      <c r="KJL60" s="325"/>
      <c r="KJM60" s="325"/>
      <c r="KJN60" s="325"/>
      <c r="KJO60" s="325"/>
      <c r="KJP60" s="325"/>
      <c r="KJQ60" s="325"/>
      <c r="KJR60" s="325"/>
      <c r="KJS60" s="325"/>
      <c r="KJT60" s="325"/>
      <c r="KJU60" s="325"/>
      <c r="KJV60" s="325"/>
      <c r="KJW60" s="325"/>
      <c r="KJX60" s="325"/>
      <c r="KJY60" s="325"/>
      <c r="KJZ60" s="325"/>
      <c r="KKA60" s="325"/>
      <c r="KKB60" s="325"/>
      <c r="KKC60" s="325"/>
      <c r="KKD60" s="325"/>
      <c r="KKE60" s="325"/>
      <c r="KKF60" s="325"/>
      <c r="KKG60" s="325"/>
      <c r="KKH60" s="325"/>
      <c r="KKI60" s="325"/>
      <c r="KKJ60" s="325"/>
      <c r="KKK60" s="325"/>
      <c r="KKL60" s="325"/>
      <c r="KKM60" s="325"/>
      <c r="KKN60" s="325"/>
      <c r="KKO60" s="325"/>
      <c r="KKP60" s="325"/>
      <c r="KKQ60" s="325"/>
      <c r="KKR60" s="325"/>
      <c r="KKS60" s="325"/>
      <c r="KKT60" s="325"/>
      <c r="KKU60" s="325"/>
      <c r="KKV60" s="325"/>
      <c r="KKW60" s="325"/>
      <c r="KKX60" s="325"/>
      <c r="KKY60" s="325"/>
      <c r="KKZ60" s="325"/>
      <c r="KLA60" s="325"/>
      <c r="KLB60" s="325"/>
      <c r="KLC60" s="325"/>
      <c r="KLD60" s="325"/>
      <c r="KLE60" s="325"/>
      <c r="KLF60" s="325"/>
      <c r="KLG60" s="325"/>
      <c r="KLH60" s="325"/>
      <c r="KLI60" s="325"/>
      <c r="KLJ60" s="325"/>
      <c r="KLK60" s="325"/>
      <c r="KLL60" s="325"/>
      <c r="KLM60" s="325"/>
      <c r="KLN60" s="325"/>
      <c r="KLO60" s="325"/>
      <c r="KLP60" s="325"/>
      <c r="KLQ60" s="325"/>
      <c r="KLR60" s="325"/>
      <c r="KLS60" s="325"/>
      <c r="KLT60" s="325"/>
      <c r="KLU60" s="325"/>
      <c r="KLV60" s="325"/>
      <c r="KLW60" s="325"/>
      <c r="KLX60" s="325"/>
      <c r="KLY60" s="325"/>
      <c r="KLZ60" s="325"/>
      <c r="KMA60" s="325"/>
      <c r="KMB60" s="325"/>
      <c r="KMC60" s="325"/>
      <c r="KMD60" s="325"/>
      <c r="KME60" s="325"/>
      <c r="KMF60" s="325"/>
      <c r="KMG60" s="325"/>
      <c r="KMH60" s="325"/>
      <c r="KMI60" s="325"/>
      <c r="KMJ60" s="325"/>
      <c r="KMK60" s="325"/>
      <c r="KML60" s="325"/>
      <c r="KMM60" s="325"/>
      <c r="KMN60" s="325"/>
      <c r="KMO60" s="325"/>
      <c r="KMP60" s="325"/>
      <c r="KMQ60" s="325"/>
      <c r="KMR60" s="325"/>
      <c r="KMS60" s="325"/>
      <c r="KMT60" s="325"/>
      <c r="KMU60" s="325"/>
      <c r="KMV60" s="325"/>
      <c r="KMW60" s="325"/>
      <c r="KMX60" s="325"/>
      <c r="KMY60" s="325"/>
      <c r="KMZ60" s="325"/>
      <c r="KNA60" s="325"/>
      <c r="KNB60" s="325"/>
      <c r="KNC60" s="325"/>
      <c r="KND60" s="325"/>
      <c r="KNE60" s="325"/>
      <c r="KNF60" s="325"/>
      <c r="KNG60" s="325"/>
      <c r="KNH60" s="325"/>
      <c r="KNI60" s="325"/>
      <c r="KNJ60" s="325"/>
      <c r="KNK60" s="325"/>
      <c r="KNL60" s="325"/>
      <c r="KNM60" s="325"/>
      <c r="KNN60" s="325"/>
      <c r="KNO60" s="325"/>
      <c r="KNP60" s="325"/>
      <c r="KNQ60" s="325"/>
      <c r="KNR60" s="325"/>
      <c r="KNS60" s="325"/>
      <c r="KNT60" s="325"/>
      <c r="KNU60" s="325"/>
      <c r="KNV60" s="325"/>
      <c r="KNW60" s="325"/>
      <c r="KNX60" s="325"/>
      <c r="KNY60" s="325"/>
      <c r="KNZ60" s="325"/>
      <c r="KOA60" s="325"/>
      <c r="KOB60" s="325"/>
      <c r="KOC60" s="325"/>
      <c r="KOD60" s="325"/>
      <c r="KOE60" s="325"/>
      <c r="KOF60" s="325"/>
      <c r="KOG60" s="325"/>
      <c r="KOH60" s="325"/>
      <c r="KOI60" s="325"/>
      <c r="KOJ60" s="325"/>
      <c r="KOK60" s="325"/>
      <c r="KOL60" s="325"/>
      <c r="KOM60" s="325"/>
      <c r="KON60" s="325"/>
      <c r="KOO60" s="325"/>
      <c r="KOP60" s="325"/>
      <c r="KOQ60" s="325"/>
      <c r="KOR60" s="325"/>
      <c r="KOS60" s="325"/>
      <c r="KOT60" s="325"/>
      <c r="KOU60" s="325"/>
      <c r="KOV60" s="325"/>
      <c r="KOW60" s="325"/>
      <c r="KOX60" s="325"/>
      <c r="KOY60" s="325"/>
      <c r="KOZ60" s="325"/>
      <c r="KPA60" s="325"/>
      <c r="KPB60" s="325"/>
      <c r="KPC60" s="325"/>
      <c r="KPD60" s="325"/>
      <c r="KPE60" s="325"/>
      <c r="KPF60" s="325"/>
      <c r="KPG60" s="325"/>
      <c r="KPH60" s="325"/>
      <c r="KPI60" s="325"/>
      <c r="KPJ60" s="325"/>
      <c r="KPK60" s="325"/>
      <c r="KPL60" s="325"/>
      <c r="KPM60" s="325"/>
      <c r="KPN60" s="325"/>
      <c r="KPO60" s="325"/>
      <c r="KPP60" s="325"/>
      <c r="KPQ60" s="325"/>
      <c r="KPR60" s="325"/>
      <c r="KPS60" s="325"/>
      <c r="KPT60" s="325"/>
      <c r="KPU60" s="325"/>
      <c r="KPV60" s="325"/>
      <c r="KPW60" s="325"/>
      <c r="KPX60" s="325"/>
      <c r="KPY60" s="325"/>
      <c r="KPZ60" s="325"/>
      <c r="KQA60" s="325"/>
      <c r="KQB60" s="325"/>
      <c r="KQC60" s="325"/>
      <c r="KQD60" s="325"/>
      <c r="KQE60" s="325"/>
      <c r="KQF60" s="325"/>
      <c r="KQG60" s="325"/>
      <c r="KQH60" s="325"/>
      <c r="KQI60" s="325"/>
      <c r="KQJ60" s="325"/>
      <c r="KQK60" s="325"/>
      <c r="KQL60" s="325"/>
      <c r="KQM60" s="325"/>
      <c r="KQN60" s="325"/>
      <c r="KQO60" s="325"/>
      <c r="KQP60" s="325"/>
      <c r="KQQ60" s="325"/>
      <c r="KQR60" s="325"/>
      <c r="KQS60" s="325"/>
      <c r="KQT60" s="325"/>
      <c r="KQU60" s="325"/>
      <c r="KQV60" s="325"/>
      <c r="KQW60" s="325"/>
      <c r="KQX60" s="325"/>
      <c r="KQY60" s="325"/>
      <c r="KQZ60" s="325"/>
      <c r="KRA60" s="325"/>
      <c r="KRB60" s="325"/>
      <c r="KRC60" s="325"/>
      <c r="KRD60" s="325"/>
      <c r="KRE60" s="325"/>
      <c r="KRF60" s="325"/>
      <c r="KRG60" s="325"/>
      <c r="KRH60" s="325"/>
      <c r="KRI60" s="325"/>
      <c r="KRJ60" s="325"/>
      <c r="KRK60" s="325"/>
      <c r="KRL60" s="325"/>
      <c r="KRM60" s="325"/>
      <c r="KRN60" s="325"/>
      <c r="KRO60" s="325"/>
      <c r="KRP60" s="325"/>
      <c r="KRQ60" s="325"/>
      <c r="KRR60" s="325"/>
      <c r="KRS60" s="325"/>
      <c r="KRT60" s="325"/>
      <c r="KRU60" s="325"/>
      <c r="KRV60" s="325"/>
      <c r="KRW60" s="325"/>
      <c r="KRX60" s="325"/>
      <c r="KRY60" s="325"/>
      <c r="KRZ60" s="325"/>
      <c r="KSA60" s="325"/>
      <c r="KSB60" s="325"/>
      <c r="KSC60" s="325"/>
      <c r="KSD60" s="325"/>
      <c r="KSE60" s="325"/>
      <c r="KSF60" s="325"/>
      <c r="KSG60" s="325"/>
      <c r="KSH60" s="325"/>
      <c r="KSI60" s="325"/>
      <c r="KSJ60" s="325"/>
      <c r="KSK60" s="325"/>
      <c r="KSL60" s="325"/>
      <c r="KSM60" s="325"/>
      <c r="KSN60" s="325"/>
      <c r="KSO60" s="325"/>
      <c r="KSP60" s="325"/>
      <c r="KSQ60" s="325"/>
      <c r="KSR60" s="325"/>
      <c r="KSS60" s="325"/>
      <c r="KST60" s="325"/>
      <c r="KSU60" s="325"/>
      <c r="KSV60" s="325"/>
      <c r="KSW60" s="325"/>
      <c r="KSX60" s="325"/>
      <c r="KSY60" s="325"/>
      <c r="KSZ60" s="325"/>
      <c r="KTA60" s="325"/>
      <c r="KTB60" s="325"/>
      <c r="KTC60" s="325"/>
      <c r="KTD60" s="325"/>
      <c r="KTE60" s="325"/>
      <c r="KTF60" s="325"/>
      <c r="KTG60" s="325"/>
      <c r="KTH60" s="325"/>
      <c r="KTI60" s="325"/>
      <c r="KTJ60" s="325"/>
      <c r="KTK60" s="325"/>
      <c r="KTL60" s="325"/>
      <c r="KTM60" s="325"/>
      <c r="KTN60" s="325"/>
      <c r="KTO60" s="325"/>
      <c r="KTP60" s="325"/>
      <c r="KTQ60" s="325"/>
      <c r="KTR60" s="325"/>
      <c r="KTS60" s="325"/>
      <c r="KTT60" s="325"/>
      <c r="KTU60" s="325"/>
      <c r="KTV60" s="325"/>
      <c r="KTW60" s="325"/>
      <c r="KTX60" s="325"/>
      <c r="KTY60" s="325"/>
      <c r="KTZ60" s="325"/>
      <c r="KUA60" s="325"/>
      <c r="KUB60" s="325"/>
      <c r="KUC60" s="325"/>
      <c r="KUD60" s="325"/>
      <c r="KUE60" s="325"/>
      <c r="KUF60" s="325"/>
      <c r="KUG60" s="325"/>
      <c r="KUH60" s="325"/>
      <c r="KUI60" s="325"/>
      <c r="KUJ60" s="325"/>
      <c r="KUK60" s="325"/>
      <c r="KUL60" s="325"/>
      <c r="KUM60" s="325"/>
      <c r="KUN60" s="325"/>
      <c r="KUO60" s="325"/>
      <c r="KUP60" s="325"/>
      <c r="KUQ60" s="325"/>
      <c r="KUR60" s="325"/>
      <c r="KUS60" s="325"/>
      <c r="KUT60" s="325"/>
      <c r="KUU60" s="325"/>
      <c r="KUV60" s="325"/>
      <c r="KUW60" s="325"/>
      <c r="KUX60" s="325"/>
      <c r="KUY60" s="325"/>
      <c r="KUZ60" s="325"/>
      <c r="KVA60" s="325"/>
      <c r="KVB60" s="325"/>
      <c r="KVC60" s="325"/>
      <c r="KVD60" s="325"/>
      <c r="KVE60" s="325"/>
      <c r="KVF60" s="325"/>
      <c r="KVG60" s="325"/>
      <c r="KVH60" s="325"/>
      <c r="KVI60" s="325"/>
      <c r="KVJ60" s="325"/>
      <c r="KVK60" s="325"/>
      <c r="KVL60" s="325"/>
      <c r="KVM60" s="325"/>
      <c r="KVN60" s="325"/>
      <c r="KVO60" s="325"/>
      <c r="KVP60" s="325"/>
      <c r="KVQ60" s="325"/>
      <c r="KVR60" s="325"/>
      <c r="KVS60" s="325"/>
      <c r="KVT60" s="325"/>
      <c r="KVU60" s="325"/>
      <c r="KVV60" s="325"/>
      <c r="KVW60" s="325"/>
      <c r="KVX60" s="325"/>
      <c r="KVY60" s="325"/>
      <c r="KVZ60" s="325"/>
      <c r="KWA60" s="325"/>
      <c r="KWB60" s="325"/>
      <c r="KWC60" s="325"/>
      <c r="KWD60" s="325"/>
      <c r="KWE60" s="325"/>
      <c r="KWF60" s="325"/>
      <c r="KWG60" s="325"/>
      <c r="KWH60" s="325"/>
      <c r="KWI60" s="325"/>
      <c r="KWJ60" s="325"/>
      <c r="KWK60" s="325"/>
      <c r="KWL60" s="325"/>
      <c r="KWM60" s="325"/>
      <c r="KWN60" s="325"/>
      <c r="KWO60" s="325"/>
      <c r="KWP60" s="325"/>
      <c r="KWQ60" s="325"/>
      <c r="KWR60" s="325"/>
      <c r="KWS60" s="325"/>
      <c r="KWT60" s="325"/>
      <c r="KWU60" s="325"/>
      <c r="KWV60" s="325"/>
      <c r="KWW60" s="325"/>
      <c r="KWX60" s="325"/>
      <c r="KWY60" s="325"/>
      <c r="KWZ60" s="325"/>
      <c r="KXA60" s="325"/>
      <c r="KXB60" s="325"/>
      <c r="KXC60" s="325"/>
      <c r="KXD60" s="325"/>
      <c r="KXE60" s="325"/>
      <c r="KXF60" s="325"/>
      <c r="KXG60" s="325"/>
      <c r="KXH60" s="325"/>
      <c r="KXI60" s="325"/>
      <c r="KXJ60" s="325"/>
      <c r="KXK60" s="325"/>
      <c r="KXL60" s="325"/>
      <c r="KXM60" s="325"/>
      <c r="KXN60" s="325"/>
      <c r="KXO60" s="325"/>
      <c r="KXP60" s="325"/>
      <c r="KXQ60" s="325"/>
      <c r="KXR60" s="325"/>
      <c r="KXS60" s="325"/>
      <c r="KXT60" s="325"/>
      <c r="KXU60" s="325"/>
      <c r="KXV60" s="325"/>
      <c r="KXW60" s="325"/>
      <c r="KXX60" s="325"/>
      <c r="KXY60" s="325"/>
      <c r="KXZ60" s="325"/>
      <c r="KYA60" s="325"/>
      <c r="KYB60" s="325"/>
      <c r="KYC60" s="325"/>
      <c r="KYD60" s="325"/>
      <c r="KYE60" s="325"/>
      <c r="KYF60" s="325"/>
      <c r="KYG60" s="325"/>
      <c r="KYH60" s="325"/>
      <c r="KYI60" s="325"/>
      <c r="KYJ60" s="325"/>
      <c r="KYK60" s="325"/>
      <c r="KYL60" s="325"/>
      <c r="KYM60" s="325"/>
      <c r="KYN60" s="325"/>
      <c r="KYO60" s="325"/>
      <c r="KYP60" s="325"/>
      <c r="KYQ60" s="325"/>
      <c r="KYR60" s="325"/>
      <c r="KYS60" s="325"/>
      <c r="KYT60" s="325"/>
      <c r="KYU60" s="325"/>
      <c r="KYV60" s="325"/>
      <c r="KYW60" s="325"/>
      <c r="KYX60" s="325"/>
      <c r="KYY60" s="325"/>
      <c r="KYZ60" s="325"/>
      <c r="KZA60" s="325"/>
      <c r="KZB60" s="325"/>
      <c r="KZC60" s="325"/>
      <c r="KZD60" s="325"/>
      <c r="KZE60" s="325"/>
      <c r="KZF60" s="325"/>
      <c r="KZG60" s="325"/>
      <c r="KZH60" s="325"/>
      <c r="KZI60" s="325"/>
      <c r="KZJ60" s="325"/>
      <c r="KZK60" s="325"/>
      <c r="KZL60" s="325"/>
      <c r="KZM60" s="325"/>
      <c r="KZN60" s="325"/>
      <c r="KZO60" s="325"/>
      <c r="KZP60" s="325"/>
      <c r="KZQ60" s="325"/>
      <c r="KZR60" s="325"/>
      <c r="KZS60" s="325"/>
      <c r="KZT60" s="325"/>
      <c r="KZU60" s="325"/>
      <c r="KZV60" s="325"/>
      <c r="KZW60" s="325"/>
      <c r="KZX60" s="325"/>
      <c r="KZY60" s="325"/>
      <c r="KZZ60" s="325"/>
      <c r="LAA60" s="325"/>
      <c r="LAB60" s="325"/>
      <c r="LAC60" s="325"/>
      <c r="LAD60" s="325"/>
      <c r="LAE60" s="325"/>
      <c r="LAF60" s="325"/>
      <c r="LAG60" s="325"/>
      <c r="LAH60" s="325"/>
      <c r="LAI60" s="325"/>
      <c r="LAJ60" s="325"/>
      <c r="LAK60" s="325"/>
      <c r="LAL60" s="325"/>
      <c r="LAM60" s="325"/>
      <c r="LAN60" s="325"/>
      <c r="LAO60" s="325"/>
      <c r="LAP60" s="325"/>
      <c r="LAQ60" s="325"/>
      <c r="LAR60" s="325"/>
      <c r="LAS60" s="325"/>
      <c r="LAT60" s="325"/>
      <c r="LAU60" s="325"/>
      <c r="LAV60" s="325"/>
      <c r="LAW60" s="325"/>
      <c r="LAX60" s="325"/>
      <c r="LAY60" s="325"/>
      <c r="LAZ60" s="325"/>
      <c r="LBA60" s="325"/>
      <c r="LBB60" s="325"/>
      <c r="LBC60" s="325"/>
      <c r="LBD60" s="325"/>
      <c r="LBE60" s="325"/>
      <c r="LBF60" s="325"/>
      <c r="LBG60" s="325"/>
      <c r="LBH60" s="325"/>
      <c r="LBI60" s="325"/>
      <c r="LBJ60" s="325"/>
      <c r="LBK60" s="325"/>
      <c r="LBL60" s="325"/>
      <c r="LBM60" s="325"/>
      <c r="LBN60" s="325"/>
      <c r="LBO60" s="325"/>
      <c r="LBP60" s="325"/>
      <c r="LBQ60" s="325"/>
      <c r="LBR60" s="325"/>
      <c r="LBS60" s="325"/>
      <c r="LBT60" s="325"/>
      <c r="LBU60" s="325"/>
      <c r="LBV60" s="325"/>
      <c r="LBW60" s="325"/>
      <c r="LBX60" s="325"/>
      <c r="LBY60" s="325"/>
      <c r="LBZ60" s="325"/>
      <c r="LCA60" s="325"/>
      <c r="LCB60" s="325"/>
      <c r="LCC60" s="325"/>
      <c r="LCD60" s="325"/>
      <c r="LCE60" s="325"/>
      <c r="LCF60" s="325"/>
      <c r="LCG60" s="325"/>
      <c r="LCH60" s="325"/>
      <c r="LCI60" s="325"/>
      <c r="LCJ60" s="325"/>
      <c r="LCK60" s="325"/>
      <c r="LCL60" s="325"/>
      <c r="LCM60" s="325"/>
      <c r="LCN60" s="325"/>
      <c r="LCO60" s="325"/>
      <c r="LCP60" s="325"/>
      <c r="LCQ60" s="325"/>
      <c r="LCR60" s="325"/>
      <c r="LCS60" s="325"/>
      <c r="LCT60" s="325"/>
      <c r="LCU60" s="325"/>
      <c r="LCV60" s="325"/>
      <c r="LCW60" s="325"/>
      <c r="LCX60" s="325"/>
      <c r="LCY60" s="325"/>
      <c r="LCZ60" s="325"/>
      <c r="LDA60" s="325"/>
      <c r="LDB60" s="325"/>
      <c r="LDC60" s="325"/>
      <c r="LDD60" s="325"/>
      <c r="LDE60" s="325"/>
      <c r="LDF60" s="325"/>
      <c r="LDG60" s="325"/>
      <c r="LDH60" s="325"/>
      <c r="LDI60" s="325"/>
      <c r="LDJ60" s="325"/>
      <c r="LDK60" s="325"/>
      <c r="LDL60" s="325"/>
      <c r="LDM60" s="325"/>
      <c r="LDN60" s="325"/>
      <c r="LDO60" s="325"/>
      <c r="LDP60" s="325"/>
      <c r="LDQ60" s="325"/>
      <c r="LDR60" s="325"/>
      <c r="LDS60" s="325"/>
      <c r="LDT60" s="325"/>
      <c r="LDU60" s="325"/>
      <c r="LDV60" s="325"/>
      <c r="LDW60" s="325"/>
      <c r="LDX60" s="325"/>
      <c r="LDY60" s="325"/>
      <c r="LDZ60" s="325"/>
      <c r="LEA60" s="325"/>
      <c r="LEB60" s="325"/>
      <c r="LEC60" s="325"/>
      <c r="LED60" s="325"/>
      <c r="LEE60" s="325"/>
      <c r="LEF60" s="325"/>
      <c r="LEG60" s="325"/>
      <c r="LEH60" s="325"/>
      <c r="LEI60" s="325"/>
      <c r="LEJ60" s="325"/>
      <c r="LEK60" s="325"/>
      <c r="LEL60" s="325"/>
      <c r="LEM60" s="325"/>
      <c r="LEN60" s="325"/>
      <c r="LEO60" s="325"/>
      <c r="LEP60" s="325"/>
      <c r="LEQ60" s="325"/>
      <c r="LER60" s="325"/>
      <c r="LES60" s="325"/>
      <c r="LET60" s="325"/>
      <c r="LEU60" s="325"/>
      <c r="LEV60" s="325"/>
      <c r="LEW60" s="325"/>
      <c r="LEX60" s="325"/>
      <c r="LEY60" s="325"/>
      <c r="LEZ60" s="325"/>
      <c r="LFA60" s="325"/>
      <c r="LFB60" s="325"/>
      <c r="LFC60" s="325"/>
      <c r="LFD60" s="325"/>
      <c r="LFE60" s="325"/>
      <c r="LFF60" s="325"/>
      <c r="LFG60" s="325"/>
      <c r="LFH60" s="325"/>
      <c r="LFI60" s="325"/>
      <c r="LFJ60" s="325"/>
      <c r="LFK60" s="325"/>
      <c r="LFL60" s="325"/>
      <c r="LFM60" s="325"/>
      <c r="LFN60" s="325"/>
      <c r="LFO60" s="325"/>
      <c r="LFP60" s="325"/>
      <c r="LFQ60" s="325"/>
      <c r="LFR60" s="325"/>
      <c r="LFS60" s="325"/>
      <c r="LFT60" s="325"/>
      <c r="LFU60" s="325"/>
      <c r="LFV60" s="325"/>
      <c r="LFW60" s="325"/>
      <c r="LFX60" s="325"/>
      <c r="LFY60" s="325"/>
      <c r="LFZ60" s="325"/>
      <c r="LGA60" s="325"/>
      <c r="LGB60" s="325"/>
      <c r="LGC60" s="325"/>
      <c r="LGD60" s="325"/>
      <c r="LGE60" s="325"/>
      <c r="LGF60" s="325"/>
      <c r="LGG60" s="325"/>
      <c r="LGH60" s="325"/>
      <c r="LGI60" s="325"/>
      <c r="LGJ60" s="325"/>
      <c r="LGK60" s="325"/>
      <c r="LGL60" s="325"/>
      <c r="LGM60" s="325"/>
      <c r="LGN60" s="325"/>
      <c r="LGO60" s="325"/>
      <c r="LGP60" s="325"/>
      <c r="LGQ60" s="325"/>
      <c r="LGR60" s="325"/>
      <c r="LGS60" s="325"/>
      <c r="LGT60" s="325"/>
      <c r="LGU60" s="325"/>
      <c r="LGV60" s="325"/>
      <c r="LGW60" s="325"/>
      <c r="LGX60" s="325"/>
      <c r="LGY60" s="325"/>
      <c r="LGZ60" s="325"/>
      <c r="LHA60" s="325"/>
      <c r="LHB60" s="325"/>
      <c r="LHC60" s="325"/>
      <c r="LHD60" s="325"/>
      <c r="LHE60" s="325"/>
      <c r="LHF60" s="325"/>
      <c r="LHG60" s="325"/>
      <c r="LHH60" s="325"/>
      <c r="LHI60" s="325"/>
      <c r="LHJ60" s="325"/>
      <c r="LHK60" s="325"/>
      <c r="LHL60" s="325"/>
      <c r="LHM60" s="325"/>
      <c r="LHN60" s="325"/>
      <c r="LHO60" s="325"/>
      <c r="LHP60" s="325"/>
      <c r="LHQ60" s="325"/>
      <c r="LHR60" s="325"/>
      <c r="LHS60" s="325"/>
      <c r="LHT60" s="325"/>
      <c r="LHU60" s="325"/>
      <c r="LHV60" s="325"/>
      <c r="LHW60" s="325"/>
      <c r="LHX60" s="325"/>
      <c r="LHY60" s="325"/>
      <c r="LHZ60" s="325"/>
      <c r="LIA60" s="325"/>
      <c r="LIB60" s="325"/>
      <c r="LIC60" s="325"/>
      <c r="LID60" s="325"/>
      <c r="LIE60" s="325"/>
      <c r="LIF60" s="325"/>
      <c r="LIG60" s="325"/>
      <c r="LIH60" s="325"/>
      <c r="LII60" s="325"/>
      <c r="LIJ60" s="325"/>
      <c r="LIK60" s="325"/>
      <c r="LIL60" s="325"/>
      <c r="LIM60" s="325"/>
      <c r="LIN60" s="325"/>
      <c r="LIO60" s="325"/>
      <c r="LIP60" s="325"/>
      <c r="LIQ60" s="325"/>
      <c r="LIR60" s="325"/>
      <c r="LIS60" s="325"/>
      <c r="LIT60" s="325"/>
      <c r="LIU60" s="325"/>
      <c r="LIV60" s="325"/>
      <c r="LIW60" s="325"/>
      <c r="LIX60" s="325"/>
      <c r="LIY60" s="325"/>
      <c r="LIZ60" s="325"/>
      <c r="LJA60" s="325"/>
      <c r="LJB60" s="325"/>
      <c r="LJC60" s="325"/>
      <c r="LJD60" s="325"/>
      <c r="LJE60" s="325"/>
      <c r="LJF60" s="325"/>
      <c r="LJG60" s="325"/>
      <c r="LJH60" s="325"/>
      <c r="LJI60" s="325"/>
      <c r="LJJ60" s="325"/>
      <c r="LJK60" s="325"/>
      <c r="LJL60" s="325"/>
      <c r="LJM60" s="325"/>
      <c r="LJN60" s="325"/>
      <c r="LJO60" s="325"/>
      <c r="LJP60" s="325"/>
      <c r="LJQ60" s="325"/>
      <c r="LJR60" s="325"/>
      <c r="LJS60" s="325"/>
      <c r="LJT60" s="325"/>
      <c r="LJU60" s="325"/>
      <c r="LJV60" s="325"/>
      <c r="LJW60" s="325"/>
      <c r="LJX60" s="325"/>
      <c r="LJY60" s="325"/>
      <c r="LJZ60" s="325"/>
      <c r="LKA60" s="325"/>
      <c r="LKB60" s="325"/>
      <c r="LKC60" s="325"/>
      <c r="LKD60" s="325"/>
      <c r="LKE60" s="325"/>
      <c r="LKF60" s="325"/>
      <c r="LKG60" s="325"/>
      <c r="LKH60" s="325"/>
      <c r="LKI60" s="325"/>
      <c r="LKJ60" s="325"/>
      <c r="LKK60" s="325"/>
      <c r="LKL60" s="325"/>
      <c r="LKM60" s="325"/>
      <c r="LKN60" s="325"/>
      <c r="LKO60" s="325"/>
      <c r="LKP60" s="325"/>
      <c r="LKQ60" s="325"/>
      <c r="LKR60" s="325"/>
      <c r="LKS60" s="325"/>
      <c r="LKT60" s="325"/>
      <c r="LKU60" s="325"/>
      <c r="LKV60" s="325"/>
      <c r="LKW60" s="325"/>
      <c r="LKX60" s="325"/>
      <c r="LKY60" s="325"/>
      <c r="LKZ60" s="325"/>
      <c r="LLA60" s="325"/>
      <c r="LLB60" s="325"/>
      <c r="LLC60" s="325"/>
      <c r="LLD60" s="325"/>
      <c r="LLE60" s="325"/>
      <c r="LLF60" s="325"/>
      <c r="LLG60" s="325"/>
      <c r="LLH60" s="325"/>
      <c r="LLI60" s="325"/>
      <c r="LLJ60" s="325"/>
      <c r="LLK60" s="325"/>
      <c r="LLL60" s="325"/>
      <c r="LLM60" s="325"/>
      <c r="LLN60" s="325"/>
      <c r="LLO60" s="325"/>
      <c r="LLP60" s="325"/>
      <c r="LLQ60" s="325"/>
      <c r="LLR60" s="325"/>
      <c r="LLS60" s="325"/>
      <c r="LLT60" s="325"/>
      <c r="LLU60" s="325"/>
      <c r="LLV60" s="325"/>
      <c r="LLW60" s="325"/>
      <c r="LLX60" s="325"/>
      <c r="LLY60" s="325"/>
      <c r="LLZ60" s="325"/>
      <c r="LMA60" s="325"/>
      <c r="LMB60" s="325"/>
      <c r="LMC60" s="325"/>
      <c r="LMD60" s="325"/>
      <c r="LME60" s="325"/>
      <c r="LMF60" s="325"/>
      <c r="LMG60" s="325"/>
      <c r="LMH60" s="325"/>
      <c r="LMI60" s="325"/>
      <c r="LMJ60" s="325"/>
      <c r="LMK60" s="325"/>
      <c r="LML60" s="325"/>
      <c r="LMM60" s="325"/>
      <c r="LMN60" s="325"/>
      <c r="LMO60" s="325"/>
      <c r="LMP60" s="325"/>
      <c r="LMQ60" s="325"/>
      <c r="LMR60" s="325"/>
      <c r="LMS60" s="325"/>
      <c r="LMT60" s="325"/>
      <c r="LMU60" s="325"/>
      <c r="LMV60" s="325"/>
      <c r="LMW60" s="325"/>
      <c r="LMX60" s="325"/>
      <c r="LMY60" s="325"/>
      <c r="LMZ60" s="325"/>
      <c r="LNA60" s="325"/>
      <c r="LNB60" s="325"/>
      <c r="LNC60" s="325"/>
      <c r="LND60" s="325"/>
      <c r="LNE60" s="325"/>
      <c r="LNF60" s="325"/>
      <c r="LNG60" s="325"/>
      <c r="LNH60" s="325"/>
      <c r="LNI60" s="325"/>
      <c r="LNJ60" s="325"/>
      <c r="LNK60" s="325"/>
      <c r="LNL60" s="325"/>
      <c r="LNM60" s="325"/>
      <c r="LNN60" s="325"/>
      <c r="LNO60" s="325"/>
      <c r="LNP60" s="325"/>
      <c r="LNQ60" s="325"/>
      <c r="LNR60" s="325"/>
      <c r="LNS60" s="325"/>
      <c r="LNT60" s="325"/>
      <c r="LNU60" s="325"/>
      <c r="LNV60" s="325"/>
      <c r="LNW60" s="325"/>
      <c r="LNX60" s="325"/>
      <c r="LNY60" s="325"/>
      <c r="LNZ60" s="325"/>
      <c r="LOA60" s="325"/>
      <c r="LOB60" s="325"/>
      <c r="LOC60" s="325"/>
      <c r="LOD60" s="325"/>
      <c r="LOE60" s="325"/>
      <c r="LOF60" s="325"/>
      <c r="LOG60" s="325"/>
      <c r="LOH60" s="325"/>
      <c r="LOI60" s="325"/>
      <c r="LOJ60" s="325"/>
      <c r="LOK60" s="325"/>
      <c r="LOL60" s="325"/>
      <c r="LOM60" s="325"/>
      <c r="LON60" s="325"/>
      <c r="LOO60" s="325"/>
      <c r="LOP60" s="325"/>
      <c r="LOQ60" s="325"/>
      <c r="LOR60" s="325"/>
      <c r="LOS60" s="325"/>
      <c r="LOT60" s="325"/>
      <c r="LOU60" s="325"/>
      <c r="LOV60" s="325"/>
      <c r="LOW60" s="325"/>
      <c r="LOX60" s="325"/>
      <c r="LOY60" s="325"/>
      <c r="LOZ60" s="325"/>
      <c r="LPA60" s="325"/>
      <c r="LPB60" s="325"/>
      <c r="LPC60" s="325"/>
      <c r="LPD60" s="325"/>
      <c r="LPE60" s="325"/>
      <c r="LPF60" s="325"/>
      <c r="LPG60" s="325"/>
      <c r="LPH60" s="325"/>
      <c r="LPI60" s="325"/>
      <c r="LPJ60" s="325"/>
      <c r="LPK60" s="325"/>
      <c r="LPL60" s="325"/>
      <c r="LPM60" s="325"/>
      <c r="LPN60" s="325"/>
      <c r="LPO60" s="325"/>
      <c r="LPP60" s="325"/>
      <c r="LPQ60" s="325"/>
      <c r="LPR60" s="325"/>
      <c r="LPS60" s="325"/>
      <c r="LPT60" s="325"/>
      <c r="LPU60" s="325"/>
      <c r="LPV60" s="325"/>
      <c r="LPW60" s="325"/>
      <c r="LPX60" s="325"/>
      <c r="LPY60" s="325"/>
      <c r="LPZ60" s="325"/>
      <c r="LQA60" s="325"/>
      <c r="LQB60" s="325"/>
      <c r="LQC60" s="325"/>
      <c r="LQD60" s="325"/>
      <c r="LQE60" s="325"/>
      <c r="LQF60" s="325"/>
      <c r="LQG60" s="325"/>
      <c r="LQH60" s="325"/>
      <c r="LQI60" s="325"/>
      <c r="LQJ60" s="325"/>
      <c r="LQK60" s="325"/>
      <c r="LQL60" s="325"/>
      <c r="LQM60" s="325"/>
      <c r="LQN60" s="325"/>
      <c r="LQO60" s="325"/>
      <c r="LQP60" s="325"/>
      <c r="LQQ60" s="325"/>
      <c r="LQR60" s="325"/>
      <c r="LQS60" s="325"/>
      <c r="LQT60" s="325"/>
      <c r="LQU60" s="325"/>
      <c r="LQV60" s="325"/>
      <c r="LQW60" s="325"/>
      <c r="LQX60" s="325"/>
      <c r="LQY60" s="325"/>
      <c r="LQZ60" s="325"/>
      <c r="LRA60" s="325"/>
      <c r="LRB60" s="325"/>
      <c r="LRC60" s="325"/>
      <c r="LRD60" s="325"/>
      <c r="LRE60" s="325"/>
      <c r="LRF60" s="325"/>
      <c r="LRG60" s="325"/>
      <c r="LRH60" s="325"/>
      <c r="LRI60" s="325"/>
      <c r="LRJ60" s="325"/>
      <c r="LRK60" s="325"/>
      <c r="LRL60" s="325"/>
      <c r="LRM60" s="325"/>
      <c r="LRN60" s="325"/>
      <c r="LRO60" s="325"/>
      <c r="LRP60" s="325"/>
      <c r="LRQ60" s="325"/>
      <c r="LRR60" s="325"/>
      <c r="LRS60" s="325"/>
      <c r="LRT60" s="325"/>
      <c r="LRU60" s="325"/>
      <c r="LRV60" s="325"/>
      <c r="LRW60" s="325"/>
      <c r="LRX60" s="325"/>
      <c r="LRY60" s="325"/>
      <c r="LRZ60" s="325"/>
      <c r="LSA60" s="325"/>
      <c r="LSB60" s="325"/>
      <c r="LSC60" s="325"/>
      <c r="LSD60" s="325"/>
      <c r="LSE60" s="325"/>
      <c r="LSF60" s="325"/>
      <c r="LSG60" s="325"/>
      <c r="LSH60" s="325"/>
      <c r="LSI60" s="325"/>
      <c r="LSJ60" s="325"/>
      <c r="LSK60" s="325"/>
      <c r="LSL60" s="325"/>
      <c r="LSM60" s="325"/>
      <c r="LSN60" s="325"/>
      <c r="LSO60" s="325"/>
      <c r="LSP60" s="325"/>
      <c r="LSQ60" s="325"/>
      <c r="LSR60" s="325"/>
      <c r="LSS60" s="325"/>
      <c r="LST60" s="325"/>
      <c r="LSU60" s="325"/>
      <c r="LSV60" s="325"/>
      <c r="LSW60" s="325"/>
      <c r="LSX60" s="325"/>
      <c r="LSY60" s="325"/>
      <c r="LSZ60" s="325"/>
      <c r="LTA60" s="325"/>
      <c r="LTB60" s="325"/>
      <c r="LTC60" s="325"/>
      <c r="LTD60" s="325"/>
      <c r="LTE60" s="325"/>
      <c r="LTF60" s="325"/>
      <c r="LTG60" s="325"/>
      <c r="LTH60" s="325"/>
      <c r="LTI60" s="325"/>
      <c r="LTJ60" s="325"/>
      <c r="LTK60" s="325"/>
      <c r="LTL60" s="325"/>
      <c r="LTM60" s="325"/>
      <c r="LTN60" s="325"/>
      <c r="LTO60" s="325"/>
      <c r="LTP60" s="325"/>
      <c r="LTQ60" s="325"/>
      <c r="LTR60" s="325"/>
      <c r="LTS60" s="325"/>
      <c r="LTT60" s="325"/>
      <c r="LTU60" s="325"/>
      <c r="LTV60" s="325"/>
      <c r="LTW60" s="325"/>
      <c r="LTX60" s="325"/>
      <c r="LTY60" s="325"/>
      <c r="LTZ60" s="325"/>
      <c r="LUA60" s="325"/>
      <c r="LUB60" s="325"/>
      <c r="LUC60" s="325"/>
      <c r="LUD60" s="325"/>
      <c r="LUE60" s="325"/>
      <c r="LUF60" s="325"/>
      <c r="LUG60" s="325"/>
      <c r="LUH60" s="325"/>
      <c r="LUI60" s="325"/>
      <c r="LUJ60" s="325"/>
      <c r="LUK60" s="325"/>
      <c r="LUL60" s="325"/>
      <c r="LUM60" s="325"/>
      <c r="LUN60" s="325"/>
      <c r="LUO60" s="325"/>
      <c r="LUP60" s="325"/>
      <c r="LUQ60" s="325"/>
      <c r="LUR60" s="325"/>
      <c r="LUS60" s="325"/>
      <c r="LUT60" s="325"/>
      <c r="LUU60" s="325"/>
      <c r="LUV60" s="325"/>
      <c r="LUW60" s="325"/>
      <c r="LUX60" s="325"/>
      <c r="LUY60" s="325"/>
      <c r="LUZ60" s="325"/>
      <c r="LVA60" s="325"/>
      <c r="LVB60" s="325"/>
      <c r="LVC60" s="325"/>
      <c r="LVD60" s="325"/>
      <c r="LVE60" s="325"/>
      <c r="LVF60" s="325"/>
      <c r="LVG60" s="325"/>
      <c r="LVH60" s="325"/>
      <c r="LVI60" s="325"/>
      <c r="LVJ60" s="325"/>
      <c r="LVK60" s="325"/>
      <c r="LVL60" s="325"/>
      <c r="LVM60" s="325"/>
      <c r="LVN60" s="325"/>
      <c r="LVO60" s="325"/>
      <c r="LVP60" s="325"/>
      <c r="LVQ60" s="325"/>
      <c r="LVR60" s="325"/>
      <c r="LVS60" s="325"/>
      <c r="LVT60" s="325"/>
      <c r="LVU60" s="325"/>
      <c r="LVV60" s="325"/>
      <c r="LVW60" s="325"/>
      <c r="LVX60" s="325"/>
      <c r="LVY60" s="325"/>
      <c r="LVZ60" s="325"/>
      <c r="LWA60" s="325"/>
      <c r="LWB60" s="325"/>
      <c r="LWC60" s="325"/>
      <c r="LWD60" s="325"/>
      <c r="LWE60" s="325"/>
      <c r="LWF60" s="325"/>
      <c r="LWG60" s="325"/>
      <c r="LWH60" s="325"/>
      <c r="LWI60" s="325"/>
      <c r="LWJ60" s="325"/>
      <c r="LWK60" s="325"/>
      <c r="LWL60" s="325"/>
      <c r="LWM60" s="325"/>
      <c r="LWN60" s="325"/>
      <c r="LWO60" s="325"/>
      <c r="LWP60" s="325"/>
      <c r="LWQ60" s="325"/>
      <c r="LWR60" s="325"/>
      <c r="LWS60" s="325"/>
      <c r="LWT60" s="325"/>
      <c r="LWU60" s="325"/>
      <c r="LWV60" s="325"/>
      <c r="LWW60" s="325"/>
      <c r="LWX60" s="325"/>
      <c r="LWY60" s="325"/>
      <c r="LWZ60" s="325"/>
      <c r="LXA60" s="325"/>
      <c r="LXB60" s="325"/>
      <c r="LXC60" s="325"/>
      <c r="LXD60" s="325"/>
      <c r="LXE60" s="325"/>
      <c r="LXF60" s="325"/>
      <c r="LXG60" s="325"/>
      <c r="LXH60" s="325"/>
      <c r="LXI60" s="325"/>
      <c r="LXJ60" s="325"/>
      <c r="LXK60" s="325"/>
      <c r="LXL60" s="325"/>
      <c r="LXM60" s="325"/>
      <c r="LXN60" s="325"/>
      <c r="LXO60" s="325"/>
      <c r="LXP60" s="325"/>
      <c r="LXQ60" s="325"/>
      <c r="LXR60" s="325"/>
      <c r="LXS60" s="325"/>
      <c r="LXT60" s="325"/>
      <c r="LXU60" s="325"/>
      <c r="LXV60" s="325"/>
      <c r="LXW60" s="325"/>
      <c r="LXX60" s="325"/>
      <c r="LXY60" s="325"/>
      <c r="LXZ60" s="325"/>
      <c r="LYA60" s="325"/>
      <c r="LYB60" s="325"/>
      <c r="LYC60" s="325"/>
      <c r="LYD60" s="325"/>
      <c r="LYE60" s="325"/>
      <c r="LYF60" s="325"/>
      <c r="LYG60" s="325"/>
      <c r="LYH60" s="325"/>
      <c r="LYI60" s="325"/>
      <c r="LYJ60" s="325"/>
      <c r="LYK60" s="325"/>
      <c r="LYL60" s="325"/>
      <c r="LYM60" s="325"/>
      <c r="LYN60" s="325"/>
      <c r="LYO60" s="325"/>
      <c r="LYP60" s="325"/>
      <c r="LYQ60" s="325"/>
      <c r="LYR60" s="325"/>
      <c r="LYS60" s="325"/>
      <c r="LYT60" s="325"/>
      <c r="LYU60" s="325"/>
      <c r="LYV60" s="325"/>
      <c r="LYW60" s="325"/>
      <c r="LYX60" s="325"/>
      <c r="LYY60" s="325"/>
      <c r="LYZ60" s="325"/>
      <c r="LZA60" s="325"/>
      <c r="LZB60" s="325"/>
      <c r="LZC60" s="325"/>
      <c r="LZD60" s="325"/>
      <c r="LZE60" s="325"/>
      <c r="LZF60" s="325"/>
      <c r="LZG60" s="325"/>
      <c r="LZH60" s="325"/>
      <c r="LZI60" s="325"/>
      <c r="LZJ60" s="325"/>
      <c r="LZK60" s="325"/>
      <c r="LZL60" s="325"/>
      <c r="LZM60" s="325"/>
      <c r="LZN60" s="325"/>
      <c r="LZO60" s="325"/>
      <c r="LZP60" s="325"/>
      <c r="LZQ60" s="325"/>
      <c r="LZR60" s="325"/>
      <c r="LZS60" s="325"/>
      <c r="LZT60" s="325"/>
      <c r="LZU60" s="325"/>
      <c r="LZV60" s="325"/>
      <c r="LZW60" s="325"/>
      <c r="LZX60" s="325"/>
      <c r="LZY60" s="325"/>
      <c r="LZZ60" s="325"/>
      <c r="MAA60" s="325"/>
      <c r="MAB60" s="325"/>
      <c r="MAC60" s="325"/>
      <c r="MAD60" s="325"/>
      <c r="MAE60" s="325"/>
      <c r="MAF60" s="325"/>
      <c r="MAG60" s="325"/>
      <c r="MAH60" s="325"/>
      <c r="MAI60" s="325"/>
      <c r="MAJ60" s="325"/>
      <c r="MAK60" s="325"/>
      <c r="MAL60" s="325"/>
      <c r="MAM60" s="325"/>
      <c r="MAN60" s="325"/>
      <c r="MAO60" s="325"/>
      <c r="MAP60" s="325"/>
      <c r="MAQ60" s="325"/>
      <c r="MAR60" s="325"/>
      <c r="MAS60" s="325"/>
      <c r="MAT60" s="325"/>
      <c r="MAU60" s="325"/>
      <c r="MAV60" s="325"/>
      <c r="MAW60" s="325"/>
      <c r="MAX60" s="325"/>
      <c r="MAY60" s="325"/>
      <c r="MAZ60" s="325"/>
      <c r="MBA60" s="325"/>
      <c r="MBB60" s="325"/>
      <c r="MBC60" s="325"/>
      <c r="MBD60" s="325"/>
      <c r="MBE60" s="325"/>
      <c r="MBF60" s="325"/>
      <c r="MBG60" s="325"/>
      <c r="MBH60" s="325"/>
      <c r="MBI60" s="325"/>
      <c r="MBJ60" s="325"/>
      <c r="MBK60" s="325"/>
      <c r="MBL60" s="325"/>
      <c r="MBM60" s="325"/>
      <c r="MBN60" s="325"/>
      <c r="MBO60" s="325"/>
      <c r="MBP60" s="325"/>
      <c r="MBQ60" s="325"/>
      <c r="MBR60" s="325"/>
      <c r="MBS60" s="325"/>
      <c r="MBT60" s="325"/>
      <c r="MBU60" s="325"/>
      <c r="MBV60" s="325"/>
      <c r="MBW60" s="325"/>
      <c r="MBX60" s="325"/>
      <c r="MBY60" s="325"/>
      <c r="MBZ60" s="325"/>
      <c r="MCA60" s="325"/>
      <c r="MCB60" s="325"/>
      <c r="MCC60" s="325"/>
      <c r="MCD60" s="325"/>
      <c r="MCE60" s="325"/>
      <c r="MCF60" s="325"/>
      <c r="MCG60" s="325"/>
      <c r="MCH60" s="325"/>
      <c r="MCI60" s="325"/>
      <c r="MCJ60" s="325"/>
      <c r="MCK60" s="325"/>
      <c r="MCL60" s="325"/>
      <c r="MCM60" s="325"/>
      <c r="MCN60" s="325"/>
      <c r="MCO60" s="325"/>
      <c r="MCP60" s="325"/>
      <c r="MCQ60" s="325"/>
      <c r="MCR60" s="325"/>
      <c r="MCS60" s="325"/>
      <c r="MCT60" s="325"/>
      <c r="MCU60" s="325"/>
      <c r="MCV60" s="325"/>
      <c r="MCW60" s="325"/>
      <c r="MCX60" s="325"/>
      <c r="MCY60" s="325"/>
      <c r="MCZ60" s="325"/>
      <c r="MDA60" s="325"/>
      <c r="MDB60" s="325"/>
      <c r="MDC60" s="325"/>
      <c r="MDD60" s="325"/>
      <c r="MDE60" s="325"/>
      <c r="MDF60" s="325"/>
      <c r="MDG60" s="325"/>
      <c r="MDH60" s="325"/>
      <c r="MDI60" s="325"/>
      <c r="MDJ60" s="325"/>
      <c r="MDK60" s="325"/>
      <c r="MDL60" s="325"/>
      <c r="MDM60" s="325"/>
      <c r="MDN60" s="325"/>
      <c r="MDO60" s="325"/>
      <c r="MDP60" s="325"/>
      <c r="MDQ60" s="325"/>
      <c r="MDR60" s="325"/>
      <c r="MDS60" s="325"/>
      <c r="MDT60" s="325"/>
      <c r="MDU60" s="325"/>
      <c r="MDV60" s="325"/>
      <c r="MDW60" s="325"/>
      <c r="MDX60" s="325"/>
      <c r="MDY60" s="325"/>
      <c r="MDZ60" s="325"/>
      <c r="MEA60" s="325"/>
      <c r="MEB60" s="325"/>
      <c r="MEC60" s="325"/>
      <c r="MED60" s="325"/>
      <c r="MEE60" s="325"/>
      <c r="MEF60" s="325"/>
      <c r="MEG60" s="325"/>
      <c r="MEH60" s="325"/>
      <c r="MEI60" s="325"/>
      <c r="MEJ60" s="325"/>
      <c r="MEK60" s="325"/>
      <c r="MEL60" s="325"/>
      <c r="MEM60" s="325"/>
      <c r="MEN60" s="325"/>
      <c r="MEO60" s="325"/>
      <c r="MEP60" s="325"/>
      <c r="MEQ60" s="325"/>
      <c r="MER60" s="325"/>
      <c r="MES60" s="325"/>
      <c r="MET60" s="325"/>
      <c r="MEU60" s="325"/>
      <c r="MEV60" s="325"/>
      <c r="MEW60" s="325"/>
      <c r="MEX60" s="325"/>
      <c r="MEY60" s="325"/>
      <c r="MEZ60" s="325"/>
      <c r="MFA60" s="325"/>
      <c r="MFB60" s="325"/>
      <c r="MFC60" s="325"/>
      <c r="MFD60" s="325"/>
      <c r="MFE60" s="325"/>
      <c r="MFF60" s="325"/>
      <c r="MFG60" s="325"/>
      <c r="MFH60" s="325"/>
      <c r="MFI60" s="325"/>
      <c r="MFJ60" s="325"/>
      <c r="MFK60" s="325"/>
      <c r="MFL60" s="325"/>
      <c r="MFM60" s="325"/>
      <c r="MFN60" s="325"/>
      <c r="MFO60" s="325"/>
      <c r="MFP60" s="325"/>
      <c r="MFQ60" s="325"/>
      <c r="MFR60" s="325"/>
      <c r="MFS60" s="325"/>
      <c r="MFT60" s="325"/>
      <c r="MFU60" s="325"/>
      <c r="MFV60" s="325"/>
      <c r="MFW60" s="325"/>
      <c r="MFX60" s="325"/>
      <c r="MFY60" s="325"/>
      <c r="MFZ60" s="325"/>
      <c r="MGA60" s="325"/>
      <c r="MGB60" s="325"/>
      <c r="MGC60" s="325"/>
      <c r="MGD60" s="325"/>
      <c r="MGE60" s="325"/>
      <c r="MGF60" s="325"/>
      <c r="MGG60" s="325"/>
      <c r="MGH60" s="325"/>
      <c r="MGI60" s="325"/>
      <c r="MGJ60" s="325"/>
      <c r="MGK60" s="325"/>
      <c r="MGL60" s="325"/>
      <c r="MGM60" s="325"/>
      <c r="MGN60" s="325"/>
      <c r="MGO60" s="325"/>
      <c r="MGP60" s="325"/>
      <c r="MGQ60" s="325"/>
      <c r="MGR60" s="325"/>
      <c r="MGS60" s="325"/>
      <c r="MGT60" s="325"/>
      <c r="MGU60" s="325"/>
      <c r="MGV60" s="325"/>
      <c r="MGW60" s="325"/>
      <c r="MGX60" s="325"/>
      <c r="MGY60" s="325"/>
      <c r="MGZ60" s="325"/>
      <c r="MHA60" s="325"/>
      <c r="MHB60" s="325"/>
      <c r="MHC60" s="325"/>
      <c r="MHD60" s="325"/>
      <c r="MHE60" s="325"/>
      <c r="MHF60" s="325"/>
      <c r="MHG60" s="325"/>
      <c r="MHH60" s="325"/>
      <c r="MHI60" s="325"/>
      <c r="MHJ60" s="325"/>
      <c r="MHK60" s="325"/>
      <c r="MHL60" s="325"/>
      <c r="MHM60" s="325"/>
      <c r="MHN60" s="325"/>
      <c r="MHO60" s="325"/>
      <c r="MHP60" s="325"/>
      <c r="MHQ60" s="325"/>
      <c r="MHR60" s="325"/>
      <c r="MHS60" s="325"/>
      <c r="MHT60" s="325"/>
      <c r="MHU60" s="325"/>
      <c r="MHV60" s="325"/>
      <c r="MHW60" s="325"/>
      <c r="MHX60" s="325"/>
      <c r="MHY60" s="325"/>
      <c r="MHZ60" s="325"/>
      <c r="MIA60" s="325"/>
      <c r="MIB60" s="325"/>
      <c r="MIC60" s="325"/>
      <c r="MID60" s="325"/>
      <c r="MIE60" s="325"/>
      <c r="MIF60" s="325"/>
      <c r="MIG60" s="325"/>
      <c r="MIH60" s="325"/>
      <c r="MII60" s="325"/>
      <c r="MIJ60" s="325"/>
      <c r="MIK60" s="325"/>
      <c r="MIL60" s="325"/>
      <c r="MIM60" s="325"/>
      <c r="MIN60" s="325"/>
      <c r="MIO60" s="325"/>
      <c r="MIP60" s="325"/>
      <c r="MIQ60" s="325"/>
      <c r="MIR60" s="325"/>
      <c r="MIS60" s="325"/>
      <c r="MIT60" s="325"/>
      <c r="MIU60" s="325"/>
      <c r="MIV60" s="325"/>
      <c r="MIW60" s="325"/>
      <c r="MIX60" s="325"/>
      <c r="MIY60" s="325"/>
      <c r="MIZ60" s="325"/>
      <c r="MJA60" s="325"/>
      <c r="MJB60" s="325"/>
      <c r="MJC60" s="325"/>
      <c r="MJD60" s="325"/>
      <c r="MJE60" s="325"/>
      <c r="MJF60" s="325"/>
      <c r="MJG60" s="325"/>
      <c r="MJH60" s="325"/>
      <c r="MJI60" s="325"/>
      <c r="MJJ60" s="325"/>
      <c r="MJK60" s="325"/>
      <c r="MJL60" s="325"/>
      <c r="MJM60" s="325"/>
      <c r="MJN60" s="325"/>
      <c r="MJO60" s="325"/>
      <c r="MJP60" s="325"/>
      <c r="MJQ60" s="325"/>
      <c r="MJR60" s="325"/>
      <c r="MJS60" s="325"/>
      <c r="MJT60" s="325"/>
      <c r="MJU60" s="325"/>
      <c r="MJV60" s="325"/>
      <c r="MJW60" s="325"/>
      <c r="MJX60" s="325"/>
      <c r="MJY60" s="325"/>
      <c r="MJZ60" s="325"/>
      <c r="MKA60" s="325"/>
      <c r="MKB60" s="325"/>
      <c r="MKC60" s="325"/>
      <c r="MKD60" s="325"/>
      <c r="MKE60" s="325"/>
      <c r="MKF60" s="325"/>
      <c r="MKG60" s="325"/>
      <c r="MKH60" s="325"/>
      <c r="MKI60" s="325"/>
      <c r="MKJ60" s="325"/>
      <c r="MKK60" s="325"/>
      <c r="MKL60" s="325"/>
      <c r="MKM60" s="325"/>
      <c r="MKN60" s="325"/>
      <c r="MKO60" s="325"/>
      <c r="MKP60" s="325"/>
      <c r="MKQ60" s="325"/>
      <c r="MKR60" s="325"/>
      <c r="MKS60" s="325"/>
      <c r="MKT60" s="325"/>
      <c r="MKU60" s="325"/>
      <c r="MKV60" s="325"/>
      <c r="MKW60" s="325"/>
      <c r="MKX60" s="325"/>
      <c r="MKY60" s="325"/>
      <c r="MKZ60" s="325"/>
      <c r="MLA60" s="325"/>
      <c r="MLB60" s="325"/>
      <c r="MLC60" s="325"/>
      <c r="MLD60" s="325"/>
      <c r="MLE60" s="325"/>
      <c r="MLF60" s="325"/>
      <c r="MLG60" s="325"/>
      <c r="MLH60" s="325"/>
      <c r="MLI60" s="325"/>
      <c r="MLJ60" s="325"/>
      <c r="MLK60" s="325"/>
      <c r="MLL60" s="325"/>
      <c r="MLM60" s="325"/>
      <c r="MLN60" s="325"/>
      <c r="MLO60" s="325"/>
      <c r="MLP60" s="325"/>
      <c r="MLQ60" s="325"/>
      <c r="MLR60" s="325"/>
      <c r="MLS60" s="325"/>
      <c r="MLT60" s="325"/>
      <c r="MLU60" s="325"/>
      <c r="MLV60" s="325"/>
      <c r="MLW60" s="325"/>
      <c r="MLX60" s="325"/>
      <c r="MLY60" s="325"/>
      <c r="MLZ60" s="325"/>
      <c r="MMA60" s="325"/>
      <c r="MMB60" s="325"/>
      <c r="MMC60" s="325"/>
      <c r="MMD60" s="325"/>
      <c r="MME60" s="325"/>
      <c r="MMF60" s="325"/>
      <c r="MMG60" s="325"/>
      <c r="MMH60" s="325"/>
      <c r="MMI60" s="325"/>
      <c r="MMJ60" s="325"/>
      <c r="MMK60" s="325"/>
      <c r="MML60" s="325"/>
      <c r="MMM60" s="325"/>
      <c r="MMN60" s="325"/>
      <c r="MMO60" s="325"/>
      <c r="MMP60" s="325"/>
      <c r="MMQ60" s="325"/>
      <c r="MMR60" s="325"/>
      <c r="MMS60" s="325"/>
      <c r="MMT60" s="325"/>
      <c r="MMU60" s="325"/>
      <c r="MMV60" s="325"/>
      <c r="MMW60" s="325"/>
      <c r="MMX60" s="325"/>
      <c r="MMY60" s="325"/>
      <c r="MMZ60" s="325"/>
      <c r="MNA60" s="325"/>
      <c r="MNB60" s="325"/>
      <c r="MNC60" s="325"/>
      <c r="MND60" s="325"/>
      <c r="MNE60" s="325"/>
      <c r="MNF60" s="325"/>
      <c r="MNG60" s="325"/>
      <c r="MNH60" s="325"/>
      <c r="MNI60" s="325"/>
      <c r="MNJ60" s="325"/>
      <c r="MNK60" s="325"/>
      <c r="MNL60" s="325"/>
      <c r="MNM60" s="325"/>
      <c r="MNN60" s="325"/>
      <c r="MNO60" s="325"/>
      <c r="MNP60" s="325"/>
      <c r="MNQ60" s="325"/>
      <c r="MNR60" s="325"/>
      <c r="MNS60" s="325"/>
      <c r="MNT60" s="325"/>
      <c r="MNU60" s="325"/>
      <c r="MNV60" s="325"/>
      <c r="MNW60" s="325"/>
      <c r="MNX60" s="325"/>
      <c r="MNY60" s="325"/>
      <c r="MNZ60" s="325"/>
      <c r="MOA60" s="325"/>
      <c r="MOB60" s="325"/>
      <c r="MOC60" s="325"/>
      <c r="MOD60" s="325"/>
      <c r="MOE60" s="325"/>
      <c r="MOF60" s="325"/>
      <c r="MOG60" s="325"/>
      <c r="MOH60" s="325"/>
      <c r="MOI60" s="325"/>
      <c r="MOJ60" s="325"/>
      <c r="MOK60" s="325"/>
      <c r="MOL60" s="325"/>
      <c r="MOM60" s="325"/>
      <c r="MON60" s="325"/>
      <c r="MOO60" s="325"/>
      <c r="MOP60" s="325"/>
      <c r="MOQ60" s="325"/>
      <c r="MOR60" s="325"/>
      <c r="MOS60" s="325"/>
      <c r="MOT60" s="325"/>
      <c r="MOU60" s="325"/>
      <c r="MOV60" s="325"/>
      <c r="MOW60" s="325"/>
      <c r="MOX60" s="325"/>
      <c r="MOY60" s="325"/>
      <c r="MOZ60" s="325"/>
      <c r="MPA60" s="325"/>
      <c r="MPB60" s="325"/>
      <c r="MPC60" s="325"/>
      <c r="MPD60" s="325"/>
      <c r="MPE60" s="325"/>
      <c r="MPF60" s="325"/>
      <c r="MPG60" s="325"/>
      <c r="MPH60" s="325"/>
      <c r="MPI60" s="325"/>
      <c r="MPJ60" s="325"/>
      <c r="MPK60" s="325"/>
      <c r="MPL60" s="325"/>
      <c r="MPM60" s="325"/>
      <c r="MPN60" s="325"/>
      <c r="MPO60" s="325"/>
      <c r="MPP60" s="325"/>
      <c r="MPQ60" s="325"/>
      <c r="MPR60" s="325"/>
      <c r="MPS60" s="325"/>
      <c r="MPT60" s="325"/>
      <c r="MPU60" s="325"/>
      <c r="MPV60" s="325"/>
      <c r="MPW60" s="325"/>
      <c r="MPX60" s="325"/>
      <c r="MPY60" s="325"/>
      <c r="MPZ60" s="325"/>
      <c r="MQA60" s="325"/>
      <c r="MQB60" s="325"/>
      <c r="MQC60" s="325"/>
      <c r="MQD60" s="325"/>
      <c r="MQE60" s="325"/>
      <c r="MQF60" s="325"/>
      <c r="MQG60" s="325"/>
      <c r="MQH60" s="325"/>
      <c r="MQI60" s="325"/>
      <c r="MQJ60" s="325"/>
      <c r="MQK60" s="325"/>
      <c r="MQL60" s="325"/>
      <c r="MQM60" s="325"/>
      <c r="MQN60" s="325"/>
      <c r="MQO60" s="325"/>
      <c r="MQP60" s="325"/>
      <c r="MQQ60" s="325"/>
      <c r="MQR60" s="325"/>
      <c r="MQS60" s="325"/>
      <c r="MQT60" s="325"/>
      <c r="MQU60" s="325"/>
      <c r="MQV60" s="325"/>
      <c r="MQW60" s="325"/>
      <c r="MQX60" s="325"/>
      <c r="MQY60" s="325"/>
      <c r="MQZ60" s="325"/>
      <c r="MRA60" s="325"/>
      <c r="MRB60" s="325"/>
      <c r="MRC60" s="325"/>
      <c r="MRD60" s="325"/>
      <c r="MRE60" s="325"/>
      <c r="MRF60" s="325"/>
      <c r="MRG60" s="325"/>
      <c r="MRH60" s="325"/>
      <c r="MRI60" s="325"/>
      <c r="MRJ60" s="325"/>
      <c r="MRK60" s="325"/>
      <c r="MRL60" s="325"/>
      <c r="MRM60" s="325"/>
      <c r="MRN60" s="325"/>
      <c r="MRO60" s="325"/>
      <c r="MRP60" s="325"/>
      <c r="MRQ60" s="325"/>
      <c r="MRR60" s="325"/>
      <c r="MRS60" s="325"/>
      <c r="MRT60" s="325"/>
      <c r="MRU60" s="325"/>
      <c r="MRV60" s="325"/>
      <c r="MRW60" s="325"/>
      <c r="MRX60" s="325"/>
      <c r="MRY60" s="325"/>
      <c r="MRZ60" s="325"/>
      <c r="MSA60" s="325"/>
      <c r="MSB60" s="325"/>
      <c r="MSC60" s="325"/>
      <c r="MSD60" s="325"/>
      <c r="MSE60" s="325"/>
      <c r="MSF60" s="325"/>
      <c r="MSG60" s="325"/>
      <c r="MSH60" s="325"/>
      <c r="MSI60" s="325"/>
      <c r="MSJ60" s="325"/>
      <c r="MSK60" s="325"/>
      <c r="MSL60" s="325"/>
      <c r="MSM60" s="325"/>
      <c r="MSN60" s="325"/>
      <c r="MSO60" s="325"/>
      <c r="MSP60" s="325"/>
      <c r="MSQ60" s="325"/>
      <c r="MSR60" s="325"/>
      <c r="MSS60" s="325"/>
      <c r="MST60" s="325"/>
      <c r="MSU60" s="325"/>
      <c r="MSV60" s="325"/>
      <c r="MSW60" s="325"/>
      <c r="MSX60" s="325"/>
      <c r="MSY60" s="325"/>
      <c r="MSZ60" s="325"/>
      <c r="MTA60" s="325"/>
      <c r="MTB60" s="325"/>
      <c r="MTC60" s="325"/>
      <c r="MTD60" s="325"/>
      <c r="MTE60" s="325"/>
      <c r="MTF60" s="325"/>
      <c r="MTG60" s="325"/>
      <c r="MTH60" s="325"/>
      <c r="MTI60" s="325"/>
      <c r="MTJ60" s="325"/>
      <c r="MTK60" s="325"/>
      <c r="MTL60" s="325"/>
      <c r="MTM60" s="325"/>
      <c r="MTN60" s="325"/>
      <c r="MTO60" s="325"/>
      <c r="MTP60" s="325"/>
      <c r="MTQ60" s="325"/>
      <c r="MTR60" s="325"/>
      <c r="MTS60" s="325"/>
      <c r="MTT60" s="325"/>
      <c r="MTU60" s="325"/>
      <c r="MTV60" s="325"/>
      <c r="MTW60" s="325"/>
      <c r="MTX60" s="325"/>
      <c r="MTY60" s="325"/>
      <c r="MTZ60" s="325"/>
      <c r="MUA60" s="325"/>
      <c r="MUB60" s="325"/>
      <c r="MUC60" s="325"/>
      <c r="MUD60" s="325"/>
      <c r="MUE60" s="325"/>
      <c r="MUF60" s="325"/>
      <c r="MUG60" s="325"/>
      <c r="MUH60" s="325"/>
      <c r="MUI60" s="325"/>
      <c r="MUJ60" s="325"/>
      <c r="MUK60" s="325"/>
      <c r="MUL60" s="325"/>
      <c r="MUM60" s="325"/>
      <c r="MUN60" s="325"/>
      <c r="MUO60" s="325"/>
      <c r="MUP60" s="325"/>
      <c r="MUQ60" s="325"/>
      <c r="MUR60" s="325"/>
      <c r="MUS60" s="325"/>
      <c r="MUT60" s="325"/>
      <c r="MUU60" s="325"/>
      <c r="MUV60" s="325"/>
      <c r="MUW60" s="325"/>
      <c r="MUX60" s="325"/>
      <c r="MUY60" s="325"/>
      <c r="MUZ60" s="325"/>
      <c r="MVA60" s="325"/>
      <c r="MVB60" s="325"/>
      <c r="MVC60" s="325"/>
      <c r="MVD60" s="325"/>
      <c r="MVE60" s="325"/>
      <c r="MVF60" s="325"/>
      <c r="MVG60" s="325"/>
      <c r="MVH60" s="325"/>
      <c r="MVI60" s="325"/>
      <c r="MVJ60" s="325"/>
      <c r="MVK60" s="325"/>
      <c r="MVL60" s="325"/>
      <c r="MVM60" s="325"/>
      <c r="MVN60" s="325"/>
      <c r="MVO60" s="325"/>
      <c r="MVP60" s="325"/>
      <c r="MVQ60" s="325"/>
      <c r="MVR60" s="325"/>
      <c r="MVS60" s="325"/>
      <c r="MVT60" s="325"/>
      <c r="MVU60" s="325"/>
      <c r="MVV60" s="325"/>
      <c r="MVW60" s="325"/>
      <c r="MVX60" s="325"/>
      <c r="MVY60" s="325"/>
      <c r="MVZ60" s="325"/>
      <c r="MWA60" s="325"/>
      <c r="MWB60" s="325"/>
      <c r="MWC60" s="325"/>
      <c r="MWD60" s="325"/>
      <c r="MWE60" s="325"/>
      <c r="MWF60" s="325"/>
      <c r="MWG60" s="325"/>
      <c r="MWH60" s="325"/>
      <c r="MWI60" s="325"/>
      <c r="MWJ60" s="325"/>
      <c r="MWK60" s="325"/>
      <c r="MWL60" s="325"/>
      <c r="MWM60" s="325"/>
      <c r="MWN60" s="325"/>
      <c r="MWO60" s="325"/>
      <c r="MWP60" s="325"/>
      <c r="MWQ60" s="325"/>
      <c r="MWR60" s="325"/>
      <c r="MWS60" s="325"/>
      <c r="MWT60" s="325"/>
      <c r="MWU60" s="325"/>
      <c r="MWV60" s="325"/>
      <c r="MWW60" s="325"/>
      <c r="MWX60" s="325"/>
      <c r="MWY60" s="325"/>
      <c r="MWZ60" s="325"/>
      <c r="MXA60" s="325"/>
      <c r="MXB60" s="325"/>
      <c r="MXC60" s="325"/>
      <c r="MXD60" s="325"/>
      <c r="MXE60" s="325"/>
      <c r="MXF60" s="325"/>
      <c r="MXG60" s="325"/>
      <c r="MXH60" s="325"/>
      <c r="MXI60" s="325"/>
      <c r="MXJ60" s="325"/>
      <c r="MXK60" s="325"/>
      <c r="MXL60" s="325"/>
      <c r="MXM60" s="325"/>
      <c r="MXN60" s="325"/>
      <c r="MXO60" s="325"/>
      <c r="MXP60" s="325"/>
      <c r="MXQ60" s="325"/>
      <c r="MXR60" s="325"/>
      <c r="MXS60" s="325"/>
      <c r="MXT60" s="325"/>
      <c r="MXU60" s="325"/>
      <c r="MXV60" s="325"/>
      <c r="MXW60" s="325"/>
      <c r="MXX60" s="325"/>
      <c r="MXY60" s="325"/>
      <c r="MXZ60" s="325"/>
      <c r="MYA60" s="325"/>
      <c r="MYB60" s="325"/>
      <c r="MYC60" s="325"/>
      <c r="MYD60" s="325"/>
      <c r="MYE60" s="325"/>
      <c r="MYF60" s="325"/>
      <c r="MYG60" s="325"/>
      <c r="MYH60" s="325"/>
      <c r="MYI60" s="325"/>
      <c r="MYJ60" s="325"/>
      <c r="MYK60" s="325"/>
      <c r="MYL60" s="325"/>
      <c r="MYM60" s="325"/>
      <c r="MYN60" s="325"/>
      <c r="MYO60" s="325"/>
      <c r="MYP60" s="325"/>
      <c r="MYQ60" s="325"/>
      <c r="MYR60" s="325"/>
      <c r="MYS60" s="325"/>
      <c r="MYT60" s="325"/>
      <c r="MYU60" s="325"/>
      <c r="MYV60" s="325"/>
      <c r="MYW60" s="325"/>
      <c r="MYX60" s="325"/>
      <c r="MYY60" s="325"/>
      <c r="MYZ60" s="325"/>
      <c r="MZA60" s="325"/>
      <c r="MZB60" s="325"/>
      <c r="MZC60" s="325"/>
      <c r="MZD60" s="325"/>
      <c r="MZE60" s="325"/>
      <c r="MZF60" s="325"/>
      <c r="MZG60" s="325"/>
      <c r="MZH60" s="325"/>
      <c r="MZI60" s="325"/>
      <c r="MZJ60" s="325"/>
      <c r="MZK60" s="325"/>
      <c r="MZL60" s="325"/>
      <c r="MZM60" s="325"/>
      <c r="MZN60" s="325"/>
      <c r="MZO60" s="325"/>
      <c r="MZP60" s="325"/>
      <c r="MZQ60" s="325"/>
      <c r="MZR60" s="325"/>
      <c r="MZS60" s="325"/>
      <c r="MZT60" s="325"/>
      <c r="MZU60" s="325"/>
      <c r="MZV60" s="325"/>
      <c r="MZW60" s="325"/>
      <c r="MZX60" s="325"/>
      <c r="MZY60" s="325"/>
      <c r="MZZ60" s="325"/>
      <c r="NAA60" s="325"/>
      <c r="NAB60" s="325"/>
      <c r="NAC60" s="325"/>
      <c r="NAD60" s="325"/>
      <c r="NAE60" s="325"/>
      <c r="NAF60" s="325"/>
      <c r="NAG60" s="325"/>
      <c r="NAH60" s="325"/>
      <c r="NAI60" s="325"/>
      <c r="NAJ60" s="325"/>
      <c r="NAK60" s="325"/>
      <c r="NAL60" s="325"/>
      <c r="NAM60" s="325"/>
      <c r="NAN60" s="325"/>
      <c r="NAO60" s="325"/>
      <c r="NAP60" s="325"/>
      <c r="NAQ60" s="325"/>
      <c r="NAR60" s="325"/>
      <c r="NAS60" s="325"/>
      <c r="NAT60" s="325"/>
      <c r="NAU60" s="325"/>
      <c r="NAV60" s="325"/>
      <c r="NAW60" s="325"/>
      <c r="NAX60" s="325"/>
      <c r="NAY60" s="325"/>
      <c r="NAZ60" s="325"/>
      <c r="NBA60" s="325"/>
      <c r="NBB60" s="325"/>
      <c r="NBC60" s="325"/>
      <c r="NBD60" s="325"/>
      <c r="NBE60" s="325"/>
      <c r="NBF60" s="325"/>
      <c r="NBG60" s="325"/>
      <c r="NBH60" s="325"/>
      <c r="NBI60" s="325"/>
      <c r="NBJ60" s="325"/>
      <c r="NBK60" s="325"/>
      <c r="NBL60" s="325"/>
      <c r="NBM60" s="325"/>
      <c r="NBN60" s="325"/>
      <c r="NBO60" s="325"/>
      <c r="NBP60" s="325"/>
      <c r="NBQ60" s="325"/>
      <c r="NBR60" s="325"/>
      <c r="NBS60" s="325"/>
      <c r="NBT60" s="325"/>
      <c r="NBU60" s="325"/>
      <c r="NBV60" s="325"/>
      <c r="NBW60" s="325"/>
      <c r="NBX60" s="325"/>
      <c r="NBY60" s="325"/>
      <c r="NBZ60" s="325"/>
      <c r="NCA60" s="325"/>
      <c r="NCB60" s="325"/>
      <c r="NCC60" s="325"/>
      <c r="NCD60" s="325"/>
      <c r="NCE60" s="325"/>
      <c r="NCF60" s="325"/>
      <c r="NCG60" s="325"/>
      <c r="NCH60" s="325"/>
      <c r="NCI60" s="325"/>
      <c r="NCJ60" s="325"/>
      <c r="NCK60" s="325"/>
      <c r="NCL60" s="325"/>
      <c r="NCM60" s="325"/>
      <c r="NCN60" s="325"/>
      <c r="NCO60" s="325"/>
      <c r="NCP60" s="325"/>
      <c r="NCQ60" s="325"/>
      <c r="NCR60" s="325"/>
      <c r="NCS60" s="325"/>
      <c r="NCT60" s="325"/>
      <c r="NCU60" s="325"/>
      <c r="NCV60" s="325"/>
      <c r="NCW60" s="325"/>
      <c r="NCX60" s="325"/>
      <c r="NCY60" s="325"/>
      <c r="NCZ60" s="325"/>
      <c r="NDA60" s="325"/>
      <c r="NDB60" s="325"/>
      <c r="NDC60" s="325"/>
      <c r="NDD60" s="325"/>
      <c r="NDE60" s="325"/>
      <c r="NDF60" s="325"/>
      <c r="NDG60" s="325"/>
      <c r="NDH60" s="325"/>
      <c r="NDI60" s="325"/>
      <c r="NDJ60" s="325"/>
      <c r="NDK60" s="325"/>
      <c r="NDL60" s="325"/>
      <c r="NDM60" s="325"/>
      <c r="NDN60" s="325"/>
      <c r="NDO60" s="325"/>
      <c r="NDP60" s="325"/>
      <c r="NDQ60" s="325"/>
      <c r="NDR60" s="325"/>
      <c r="NDS60" s="325"/>
      <c r="NDT60" s="325"/>
      <c r="NDU60" s="325"/>
      <c r="NDV60" s="325"/>
      <c r="NDW60" s="325"/>
      <c r="NDX60" s="325"/>
      <c r="NDY60" s="325"/>
      <c r="NDZ60" s="325"/>
      <c r="NEA60" s="325"/>
      <c r="NEB60" s="325"/>
      <c r="NEC60" s="325"/>
      <c r="NED60" s="325"/>
      <c r="NEE60" s="325"/>
      <c r="NEF60" s="325"/>
      <c r="NEG60" s="325"/>
      <c r="NEH60" s="325"/>
      <c r="NEI60" s="325"/>
      <c r="NEJ60" s="325"/>
      <c r="NEK60" s="325"/>
      <c r="NEL60" s="325"/>
      <c r="NEM60" s="325"/>
      <c r="NEN60" s="325"/>
      <c r="NEO60" s="325"/>
      <c r="NEP60" s="325"/>
      <c r="NEQ60" s="325"/>
      <c r="NER60" s="325"/>
      <c r="NES60" s="325"/>
      <c r="NET60" s="325"/>
      <c r="NEU60" s="325"/>
      <c r="NEV60" s="325"/>
      <c r="NEW60" s="325"/>
      <c r="NEX60" s="325"/>
      <c r="NEY60" s="325"/>
      <c r="NEZ60" s="325"/>
      <c r="NFA60" s="325"/>
      <c r="NFB60" s="325"/>
      <c r="NFC60" s="325"/>
      <c r="NFD60" s="325"/>
      <c r="NFE60" s="325"/>
      <c r="NFF60" s="325"/>
      <c r="NFG60" s="325"/>
      <c r="NFH60" s="325"/>
      <c r="NFI60" s="325"/>
      <c r="NFJ60" s="325"/>
      <c r="NFK60" s="325"/>
      <c r="NFL60" s="325"/>
      <c r="NFM60" s="325"/>
      <c r="NFN60" s="325"/>
      <c r="NFO60" s="325"/>
      <c r="NFP60" s="325"/>
      <c r="NFQ60" s="325"/>
      <c r="NFR60" s="325"/>
      <c r="NFS60" s="325"/>
      <c r="NFT60" s="325"/>
      <c r="NFU60" s="325"/>
      <c r="NFV60" s="325"/>
      <c r="NFW60" s="325"/>
      <c r="NFX60" s="325"/>
      <c r="NFY60" s="325"/>
      <c r="NFZ60" s="325"/>
      <c r="NGA60" s="325"/>
      <c r="NGB60" s="325"/>
      <c r="NGC60" s="325"/>
      <c r="NGD60" s="325"/>
      <c r="NGE60" s="325"/>
      <c r="NGF60" s="325"/>
      <c r="NGG60" s="325"/>
      <c r="NGH60" s="325"/>
      <c r="NGI60" s="325"/>
      <c r="NGJ60" s="325"/>
      <c r="NGK60" s="325"/>
      <c r="NGL60" s="325"/>
      <c r="NGM60" s="325"/>
      <c r="NGN60" s="325"/>
      <c r="NGO60" s="325"/>
      <c r="NGP60" s="325"/>
      <c r="NGQ60" s="325"/>
      <c r="NGR60" s="325"/>
      <c r="NGS60" s="325"/>
      <c r="NGT60" s="325"/>
      <c r="NGU60" s="325"/>
      <c r="NGV60" s="325"/>
      <c r="NGW60" s="325"/>
      <c r="NGX60" s="325"/>
      <c r="NGY60" s="325"/>
      <c r="NGZ60" s="325"/>
      <c r="NHA60" s="325"/>
      <c r="NHB60" s="325"/>
      <c r="NHC60" s="325"/>
      <c r="NHD60" s="325"/>
      <c r="NHE60" s="325"/>
      <c r="NHF60" s="325"/>
      <c r="NHG60" s="325"/>
      <c r="NHH60" s="325"/>
      <c r="NHI60" s="325"/>
      <c r="NHJ60" s="325"/>
      <c r="NHK60" s="325"/>
      <c r="NHL60" s="325"/>
      <c r="NHM60" s="325"/>
      <c r="NHN60" s="325"/>
      <c r="NHO60" s="325"/>
      <c r="NHP60" s="325"/>
      <c r="NHQ60" s="325"/>
      <c r="NHR60" s="325"/>
      <c r="NHS60" s="325"/>
      <c r="NHT60" s="325"/>
      <c r="NHU60" s="325"/>
      <c r="NHV60" s="325"/>
      <c r="NHW60" s="325"/>
      <c r="NHX60" s="325"/>
      <c r="NHY60" s="325"/>
      <c r="NHZ60" s="325"/>
      <c r="NIA60" s="325"/>
      <c r="NIB60" s="325"/>
      <c r="NIC60" s="325"/>
      <c r="NID60" s="325"/>
      <c r="NIE60" s="325"/>
      <c r="NIF60" s="325"/>
      <c r="NIG60" s="325"/>
      <c r="NIH60" s="325"/>
      <c r="NII60" s="325"/>
      <c r="NIJ60" s="325"/>
      <c r="NIK60" s="325"/>
      <c r="NIL60" s="325"/>
      <c r="NIM60" s="325"/>
      <c r="NIN60" s="325"/>
      <c r="NIO60" s="325"/>
      <c r="NIP60" s="325"/>
      <c r="NIQ60" s="325"/>
      <c r="NIR60" s="325"/>
      <c r="NIS60" s="325"/>
      <c r="NIT60" s="325"/>
      <c r="NIU60" s="325"/>
      <c r="NIV60" s="325"/>
      <c r="NIW60" s="325"/>
      <c r="NIX60" s="325"/>
      <c r="NIY60" s="325"/>
      <c r="NIZ60" s="325"/>
      <c r="NJA60" s="325"/>
      <c r="NJB60" s="325"/>
      <c r="NJC60" s="325"/>
      <c r="NJD60" s="325"/>
      <c r="NJE60" s="325"/>
      <c r="NJF60" s="325"/>
      <c r="NJG60" s="325"/>
      <c r="NJH60" s="325"/>
      <c r="NJI60" s="325"/>
      <c r="NJJ60" s="325"/>
      <c r="NJK60" s="325"/>
      <c r="NJL60" s="325"/>
      <c r="NJM60" s="325"/>
      <c r="NJN60" s="325"/>
      <c r="NJO60" s="325"/>
      <c r="NJP60" s="325"/>
      <c r="NJQ60" s="325"/>
      <c r="NJR60" s="325"/>
      <c r="NJS60" s="325"/>
      <c r="NJT60" s="325"/>
      <c r="NJU60" s="325"/>
      <c r="NJV60" s="325"/>
      <c r="NJW60" s="325"/>
      <c r="NJX60" s="325"/>
      <c r="NJY60" s="325"/>
      <c r="NJZ60" s="325"/>
      <c r="NKA60" s="325"/>
      <c r="NKB60" s="325"/>
      <c r="NKC60" s="325"/>
      <c r="NKD60" s="325"/>
      <c r="NKE60" s="325"/>
      <c r="NKF60" s="325"/>
      <c r="NKG60" s="325"/>
      <c r="NKH60" s="325"/>
      <c r="NKI60" s="325"/>
      <c r="NKJ60" s="325"/>
      <c r="NKK60" s="325"/>
      <c r="NKL60" s="325"/>
      <c r="NKM60" s="325"/>
      <c r="NKN60" s="325"/>
      <c r="NKO60" s="325"/>
      <c r="NKP60" s="325"/>
      <c r="NKQ60" s="325"/>
      <c r="NKR60" s="325"/>
      <c r="NKS60" s="325"/>
      <c r="NKT60" s="325"/>
      <c r="NKU60" s="325"/>
      <c r="NKV60" s="325"/>
      <c r="NKW60" s="325"/>
      <c r="NKX60" s="325"/>
      <c r="NKY60" s="325"/>
      <c r="NKZ60" s="325"/>
      <c r="NLA60" s="325"/>
      <c r="NLB60" s="325"/>
      <c r="NLC60" s="325"/>
      <c r="NLD60" s="325"/>
      <c r="NLE60" s="325"/>
      <c r="NLF60" s="325"/>
      <c r="NLG60" s="325"/>
      <c r="NLH60" s="325"/>
      <c r="NLI60" s="325"/>
      <c r="NLJ60" s="325"/>
      <c r="NLK60" s="325"/>
      <c r="NLL60" s="325"/>
      <c r="NLM60" s="325"/>
      <c r="NLN60" s="325"/>
      <c r="NLO60" s="325"/>
      <c r="NLP60" s="325"/>
      <c r="NLQ60" s="325"/>
      <c r="NLR60" s="325"/>
      <c r="NLS60" s="325"/>
      <c r="NLT60" s="325"/>
      <c r="NLU60" s="325"/>
      <c r="NLV60" s="325"/>
      <c r="NLW60" s="325"/>
      <c r="NLX60" s="325"/>
      <c r="NLY60" s="325"/>
      <c r="NLZ60" s="325"/>
      <c r="NMA60" s="325"/>
      <c r="NMB60" s="325"/>
      <c r="NMC60" s="325"/>
      <c r="NMD60" s="325"/>
      <c r="NME60" s="325"/>
      <c r="NMF60" s="325"/>
      <c r="NMG60" s="325"/>
      <c r="NMH60" s="325"/>
      <c r="NMI60" s="325"/>
      <c r="NMJ60" s="325"/>
      <c r="NMK60" s="325"/>
      <c r="NML60" s="325"/>
      <c r="NMM60" s="325"/>
      <c r="NMN60" s="325"/>
      <c r="NMO60" s="325"/>
      <c r="NMP60" s="325"/>
      <c r="NMQ60" s="325"/>
      <c r="NMR60" s="325"/>
      <c r="NMS60" s="325"/>
      <c r="NMT60" s="325"/>
      <c r="NMU60" s="325"/>
      <c r="NMV60" s="325"/>
      <c r="NMW60" s="325"/>
      <c r="NMX60" s="325"/>
      <c r="NMY60" s="325"/>
      <c r="NMZ60" s="325"/>
      <c r="NNA60" s="325"/>
      <c r="NNB60" s="325"/>
      <c r="NNC60" s="325"/>
      <c r="NND60" s="325"/>
      <c r="NNE60" s="325"/>
      <c r="NNF60" s="325"/>
      <c r="NNG60" s="325"/>
      <c r="NNH60" s="325"/>
      <c r="NNI60" s="325"/>
      <c r="NNJ60" s="325"/>
      <c r="NNK60" s="325"/>
      <c r="NNL60" s="325"/>
      <c r="NNM60" s="325"/>
      <c r="NNN60" s="325"/>
      <c r="NNO60" s="325"/>
      <c r="NNP60" s="325"/>
      <c r="NNQ60" s="325"/>
      <c r="NNR60" s="325"/>
      <c r="NNS60" s="325"/>
      <c r="NNT60" s="325"/>
      <c r="NNU60" s="325"/>
      <c r="NNV60" s="325"/>
      <c r="NNW60" s="325"/>
      <c r="NNX60" s="325"/>
      <c r="NNY60" s="325"/>
      <c r="NNZ60" s="325"/>
      <c r="NOA60" s="325"/>
      <c r="NOB60" s="325"/>
      <c r="NOC60" s="325"/>
      <c r="NOD60" s="325"/>
      <c r="NOE60" s="325"/>
      <c r="NOF60" s="325"/>
      <c r="NOG60" s="325"/>
      <c r="NOH60" s="325"/>
      <c r="NOI60" s="325"/>
      <c r="NOJ60" s="325"/>
      <c r="NOK60" s="325"/>
      <c r="NOL60" s="325"/>
      <c r="NOM60" s="325"/>
      <c r="NON60" s="325"/>
      <c r="NOO60" s="325"/>
      <c r="NOP60" s="325"/>
      <c r="NOQ60" s="325"/>
      <c r="NOR60" s="325"/>
      <c r="NOS60" s="325"/>
      <c r="NOT60" s="325"/>
      <c r="NOU60" s="325"/>
      <c r="NOV60" s="325"/>
      <c r="NOW60" s="325"/>
      <c r="NOX60" s="325"/>
      <c r="NOY60" s="325"/>
      <c r="NOZ60" s="325"/>
      <c r="NPA60" s="325"/>
      <c r="NPB60" s="325"/>
      <c r="NPC60" s="325"/>
      <c r="NPD60" s="325"/>
      <c r="NPE60" s="325"/>
      <c r="NPF60" s="325"/>
      <c r="NPG60" s="325"/>
      <c r="NPH60" s="325"/>
      <c r="NPI60" s="325"/>
      <c r="NPJ60" s="325"/>
      <c r="NPK60" s="325"/>
      <c r="NPL60" s="325"/>
      <c r="NPM60" s="325"/>
      <c r="NPN60" s="325"/>
      <c r="NPO60" s="325"/>
      <c r="NPP60" s="325"/>
      <c r="NPQ60" s="325"/>
      <c r="NPR60" s="325"/>
      <c r="NPS60" s="325"/>
      <c r="NPT60" s="325"/>
      <c r="NPU60" s="325"/>
      <c r="NPV60" s="325"/>
      <c r="NPW60" s="325"/>
      <c r="NPX60" s="325"/>
      <c r="NPY60" s="325"/>
      <c r="NPZ60" s="325"/>
      <c r="NQA60" s="325"/>
      <c r="NQB60" s="325"/>
      <c r="NQC60" s="325"/>
      <c r="NQD60" s="325"/>
      <c r="NQE60" s="325"/>
      <c r="NQF60" s="325"/>
      <c r="NQG60" s="325"/>
      <c r="NQH60" s="325"/>
      <c r="NQI60" s="325"/>
      <c r="NQJ60" s="325"/>
      <c r="NQK60" s="325"/>
      <c r="NQL60" s="325"/>
      <c r="NQM60" s="325"/>
      <c r="NQN60" s="325"/>
      <c r="NQO60" s="325"/>
      <c r="NQP60" s="325"/>
      <c r="NQQ60" s="325"/>
      <c r="NQR60" s="325"/>
      <c r="NQS60" s="325"/>
      <c r="NQT60" s="325"/>
      <c r="NQU60" s="325"/>
      <c r="NQV60" s="325"/>
      <c r="NQW60" s="325"/>
      <c r="NQX60" s="325"/>
      <c r="NQY60" s="325"/>
      <c r="NQZ60" s="325"/>
      <c r="NRA60" s="325"/>
      <c r="NRB60" s="325"/>
      <c r="NRC60" s="325"/>
      <c r="NRD60" s="325"/>
      <c r="NRE60" s="325"/>
      <c r="NRF60" s="325"/>
      <c r="NRG60" s="325"/>
      <c r="NRH60" s="325"/>
      <c r="NRI60" s="325"/>
      <c r="NRJ60" s="325"/>
      <c r="NRK60" s="325"/>
      <c r="NRL60" s="325"/>
      <c r="NRM60" s="325"/>
      <c r="NRN60" s="325"/>
      <c r="NRO60" s="325"/>
      <c r="NRP60" s="325"/>
      <c r="NRQ60" s="325"/>
      <c r="NRR60" s="325"/>
      <c r="NRS60" s="325"/>
      <c r="NRT60" s="325"/>
      <c r="NRU60" s="325"/>
      <c r="NRV60" s="325"/>
      <c r="NRW60" s="325"/>
      <c r="NRX60" s="325"/>
      <c r="NRY60" s="325"/>
      <c r="NRZ60" s="325"/>
      <c r="NSA60" s="325"/>
      <c r="NSB60" s="325"/>
      <c r="NSC60" s="325"/>
      <c r="NSD60" s="325"/>
      <c r="NSE60" s="325"/>
      <c r="NSF60" s="325"/>
      <c r="NSG60" s="325"/>
      <c r="NSH60" s="325"/>
      <c r="NSI60" s="325"/>
      <c r="NSJ60" s="325"/>
      <c r="NSK60" s="325"/>
      <c r="NSL60" s="325"/>
      <c r="NSM60" s="325"/>
      <c r="NSN60" s="325"/>
      <c r="NSO60" s="325"/>
      <c r="NSP60" s="325"/>
      <c r="NSQ60" s="325"/>
      <c r="NSR60" s="325"/>
      <c r="NSS60" s="325"/>
      <c r="NST60" s="325"/>
      <c r="NSU60" s="325"/>
      <c r="NSV60" s="325"/>
      <c r="NSW60" s="325"/>
      <c r="NSX60" s="325"/>
      <c r="NSY60" s="325"/>
      <c r="NSZ60" s="325"/>
      <c r="NTA60" s="325"/>
      <c r="NTB60" s="325"/>
      <c r="NTC60" s="325"/>
      <c r="NTD60" s="325"/>
      <c r="NTE60" s="325"/>
      <c r="NTF60" s="325"/>
      <c r="NTG60" s="325"/>
      <c r="NTH60" s="325"/>
      <c r="NTI60" s="325"/>
      <c r="NTJ60" s="325"/>
      <c r="NTK60" s="325"/>
      <c r="NTL60" s="325"/>
      <c r="NTM60" s="325"/>
      <c r="NTN60" s="325"/>
      <c r="NTO60" s="325"/>
      <c r="NTP60" s="325"/>
      <c r="NTQ60" s="325"/>
      <c r="NTR60" s="325"/>
      <c r="NTS60" s="325"/>
      <c r="NTT60" s="325"/>
      <c r="NTU60" s="325"/>
      <c r="NTV60" s="325"/>
      <c r="NTW60" s="325"/>
      <c r="NTX60" s="325"/>
      <c r="NTY60" s="325"/>
      <c r="NTZ60" s="325"/>
      <c r="NUA60" s="325"/>
      <c r="NUB60" s="325"/>
      <c r="NUC60" s="325"/>
      <c r="NUD60" s="325"/>
      <c r="NUE60" s="325"/>
      <c r="NUF60" s="325"/>
      <c r="NUG60" s="325"/>
      <c r="NUH60" s="325"/>
      <c r="NUI60" s="325"/>
      <c r="NUJ60" s="325"/>
      <c r="NUK60" s="325"/>
      <c r="NUL60" s="325"/>
      <c r="NUM60" s="325"/>
      <c r="NUN60" s="325"/>
      <c r="NUO60" s="325"/>
      <c r="NUP60" s="325"/>
      <c r="NUQ60" s="325"/>
      <c r="NUR60" s="325"/>
      <c r="NUS60" s="325"/>
      <c r="NUT60" s="325"/>
      <c r="NUU60" s="325"/>
      <c r="NUV60" s="325"/>
      <c r="NUW60" s="325"/>
      <c r="NUX60" s="325"/>
      <c r="NUY60" s="325"/>
      <c r="NUZ60" s="325"/>
      <c r="NVA60" s="325"/>
      <c r="NVB60" s="325"/>
      <c r="NVC60" s="325"/>
      <c r="NVD60" s="325"/>
      <c r="NVE60" s="325"/>
      <c r="NVF60" s="325"/>
      <c r="NVG60" s="325"/>
      <c r="NVH60" s="325"/>
      <c r="NVI60" s="325"/>
      <c r="NVJ60" s="325"/>
      <c r="NVK60" s="325"/>
      <c r="NVL60" s="325"/>
      <c r="NVM60" s="325"/>
      <c r="NVN60" s="325"/>
      <c r="NVO60" s="325"/>
      <c r="NVP60" s="325"/>
      <c r="NVQ60" s="325"/>
      <c r="NVR60" s="325"/>
      <c r="NVS60" s="325"/>
      <c r="NVT60" s="325"/>
      <c r="NVU60" s="325"/>
      <c r="NVV60" s="325"/>
      <c r="NVW60" s="325"/>
      <c r="NVX60" s="325"/>
      <c r="NVY60" s="325"/>
      <c r="NVZ60" s="325"/>
      <c r="NWA60" s="325"/>
      <c r="NWB60" s="325"/>
      <c r="NWC60" s="325"/>
      <c r="NWD60" s="325"/>
      <c r="NWE60" s="325"/>
      <c r="NWF60" s="325"/>
      <c r="NWG60" s="325"/>
      <c r="NWH60" s="325"/>
      <c r="NWI60" s="325"/>
      <c r="NWJ60" s="325"/>
      <c r="NWK60" s="325"/>
      <c r="NWL60" s="325"/>
      <c r="NWM60" s="325"/>
      <c r="NWN60" s="325"/>
      <c r="NWO60" s="325"/>
      <c r="NWP60" s="325"/>
      <c r="NWQ60" s="325"/>
      <c r="NWR60" s="325"/>
      <c r="NWS60" s="325"/>
      <c r="NWT60" s="325"/>
      <c r="NWU60" s="325"/>
      <c r="NWV60" s="325"/>
      <c r="NWW60" s="325"/>
      <c r="NWX60" s="325"/>
      <c r="NWY60" s="325"/>
      <c r="NWZ60" s="325"/>
      <c r="NXA60" s="325"/>
      <c r="NXB60" s="325"/>
      <c r="NXC60" s="325"/>
      <c r="NXD60" s="325"/>
      <c r="NXE60" s="325"/>
      <c r="NXF60" s="325"/>
      <c r="NXG60" s="325"/>
      <c r="NXH60" s="325"/>
      <c r="NXI60" s="325"/>
      <c r="NXJ60" s="325"/>
      <c r="NXK60" s="325"/>
      <c r="NXL60" s="325"/>
      <c r="NXM60" s="325"/>
      <c r="NXN60" s="325"/>
      <c r="NXO60" s="325"/>
      <c r="NXP60" s="325"/>
      <c r="NXQ60" s="325"/>
      <c r="NXR60" s="325"/>
      <c r="NXS60" s="325"/>
      <c r="NXT60" s="325"/>
      <c r="NXU60" s="325"/>
      <c r="NXV60" s="325"/>
      <c r="NXW60" s="325"/>
      <c r="NXX60" s="325"/>
      <c r="NXY60" s="325"/>
      <c r="NXZ60" s="325"/>
      <c r="NYA60" s="325"/>
      <c r="NYB60" s="325"/>
      <c r="NYC60" s="325"/>
      <c r="NYD60" s="325"/>
      <c r="NYE60" s="325"/>
      <c r="NYF60" s="325"/>
      <c r="NYG60" s="325"/>
      <c r="NYH60" s="325"/>
      <c r="NYI60" s="325"/>
      <c r="NYJ60" s="325"/>
      <c r="NYK60" s="325"/>
      <c r="NYL60" s="325"/>
      <c r="NYM60" s="325"/>
      <c r="NYN60" s="325"/>
      <c r="NYO60" s="325"/>
      <c r="NYP60" s="325"/>
      <c r="NYQ60" s="325"/>
      <c r="NYR60" s="325"/>
      <c r="NYS60" s="325"/>
      <c r="NYT60" s="325"/>
      <c r="NYU60" s="325"/>
      <c r="NYV60" s="325"/>
      <c r="NYW60" s="325"/>
      <c r="NYX60" s="325"/>
      <c r="NYY60" s="325"/>
      <c r="NYZ60" s="325"/>
      <c r="NZA60" s="325"/>
      <c r="NZB60" s="325"/>
      <c r="NZC60" s="325"/>
      <c r="NZD60" s="325"/>
      <c r="NZE60" s="325"/>
      <c r="NZF60" s="325"/>
      <c r="NZG60" s="325"/>
      <c r="NZH60" s="325"/>
      <c r="NZI60" s="325"/>
      <c r="NZJ60" s="325"/>
      <c r="NZK60" s="325"/>
      <c r="NZL60" s="325"/>
      <c r="NZM60" s="325"/>
      <c r="NZN60" s="325"/>
      <c r="NZO60" s="325"/>
      <c r="NZP60" s="325"/>
      <c r="NZQ60" s="325"/>
      <c r="NZR60" s="325"/>
      <c r="NZS60" s="325"/>
      <c r="NZT60" s="325"/>
      <c r="NZU60" s="325"/>
      <c r="NZV60" s="325"/>
      <c r="NZW60" s="325"/>
      <c r="NZX60" s="325"/>
      <c r="NZY60" s="325"/>
      <c r="NZZ60" s="325"/>
      <c r="OAA60" s="325"/>
      <c r="OAB60" s="325"/>
      <c r="OAC60" s="325"/>
      <c r="OAD60" s="325"/>
      <c r="OAE60" s="325"/>
      <c r="OAF60" s="325"/>
      <c r="OAG60" s="325"/>
      <c r="OAH60" s="325"/>
      <c r="OAI60" s="325"/>
      <c r="OAJ60" s="325"/>
      <c r="OAK60" s="325"/>
      <c r="OAL60" s="325"/>
      <c r="OAM60" s="325"/>
      <c r="OAN60" s="325"/>
      <c r="OAO60" s="325"/>
      <c r="OAP60" s="325"/>
      <c r="OAQ60" s="325"/>
      <c r="OAR60" s="325"/>
      <c r="OAS60" s="325"/>
      <c r="OAT60" s="325"/>
      <c r="OAU60" s="325"/>
      <c r="OAV60" s="325"/>
      <c r="OAW60" s="325"/>
      <c r="OAX60" s="325"/>
      <c r="OAY60" s="325"/>
      <c r="OAZ60" s="325"/>
      <c r="OBA60" s="325"/>
      <c r="OBB60" s="325"/>
      <c r="OBC60" s="325"/>
      <c r="OBD60" s="325"/>
      <c r="OBE60" s="325"/>
      <c r="OBF60" s="325"/>
      <c r="OBG60" s="325"/>
      <c r="OBH60" s="325"/>
      <c r="OBI60" s="325"/>
      <c r="OBJ60" s="325"/>
      <c r="OBK60" s="325"/>
      <c r="OBL60" s="325"/>
      <c r="OBM60" s="325"/>
      <c r="OBN60" s="325"/>
      <c r="OBO60" s="325"/>
      <c r="OBP60" s="325"/>
      <c r="OBQ60" s="325"/>
      <c r="OBR60" s="325"/>
      <c r="OBS60" s="325"/>
      <c r="OBT60" s="325"/>
      <c r="OBU60" s="325"/>
      <c r="OBV60" s="325"/>
      <c r="OBW60" s="325"/>
      <c r="OBX60" s="325"/>
      <c r="OBY60" s="325"/>
      <c r="OBZ60" s="325"/>
      <c r="OCA60" s="325"/>
      <c r="OCB60" s="325"/>
      <c r="OCC60" s="325"/>
      <c r="OCD60" s="325"/>
      <c r="OCE60" s="325"/>
      <c r="OCF60" s="325"/>
      <c r="OCG60" s="325"/>
      <c r="OCH60" s="325"/>
      <c r="OCI60" s="325"/>
      <c r="OCJ60" s="325"/>
      <c r="OCK60" s="325"/>
      <c r="OCL60" s="325"/>
      <c r="OCM60" s="325"/>
      <c r="OCN60" s="325"/>
      <c r="OCO60" s="325"/>
      <c r="OCP60" s="325"/>
      <c r="OCQ60" s="325"/>
      <c r="OCR60" s="325"/>
      <c r="OCS60" s="325"/>
      <c r="OCT60" s="325"/>
      <c r="OCU60" s="325"/>
      <c r="OCV60" s="325"/>
      <c r="OCW60" s="325"/>
      <c r="OCX60" s="325"/>
      <c r="OCY60" s="325"/>
      <c r="OCZ60" s="325"/>
      <c r="ODA60" s="325"/>
      <c r="ODB60" s="325"/>
      <c r="ODC60" s="325"/>
      <c r="ODD60" s="325"/>
      <c r="ODE60" s="325"/>
      <c r="ODF60" s="325"/>
      <c r="ODG60" s="325"/>
      <c r="ODH60" s="325"/>
      <c r="ODI60" s="325"/>
      <c r="ODJ60" s="325"/>
      <c r="ODK60" s="325"/>
      <c r="ODL60" s="325"/>
      <c r="ODM60" s="325"/>
      <c r="ODN60" s="325"/>
      <c r="ODO60" s="325"/>
      <c r="ODP60" s="325"/>
      <c r="ODQ60" s="325"/>
      <c r="ODR60" s="325"/>
      <c r="ODS60" s="325"/>
      <c r="ODT60" s="325"/>
      <c r="ODU60" s="325"/>
      <c r="ODV60" s="325"/>
      <c r="ODW60" s="325"/>
      <c r="ODX60" s="325"/>
      <c r="ODY60" s="325"/>
      <c r="ODZ60" s="325"/>
      <c r="OEA60" s="325"/>
      <c r="OEB60" s="325"/>
      <c r="OEC60" s="325"/>
      <c r="OED60" s="325"/>
      <c r="OEE60" s="325"/>
      <c r="OEF60" s="325"/>
      <c r="OEG60" s="325"/>
      <c r="OEH60" s="325"/>
      <c r="OEI60" s="325"/>
      <c r="OEJ60" s="325"/>
      <c r="OEK60" s="325"/>
      <c r="OEL60" s="325"/>
      <c r="OEM60" s="325"/>
      <c r="OEN60" s="325"/>
      <c r="OEO60" s="325"/>
      <c r="OEP60" s="325"/>
      <c r="OEQ60" s="325"/>
      <c r="OER60" s="325"/>
      <c r="OES60" s="325"/>
      <c r="OET60" s="325"/>
      <c r="OEU60" s="325"/>
      <c r="OEV60" s="325"/>
      <c r="OEW60" s="325"/>
      <c r="OEX60" s="325"/>
      <c r="OEY60" s="325"/>
      <c r="OEZ60" s="325"/>
      <c r="OFA60" s="325"/>
      <c r="OFB60" s="325"/>
      <c r="OFC60" s="325"/>
      <c r="OFD60" s="325"/>
      <c r="OFE60" s="325"/>
      <c r="OFF60" s="325"/>
      <c r="OFG60" s="325"/>
      <c r="OFH60" s="325"/>
      <c r="OFI60" s="325"/>
      <c r="OFJ60" s="325"/>
      <c r="OFK60" s="325"/>
      <c r="OFL60" s="325"/>
      <c r="OFM60" s="325"/>
      <c r="OFN60" s="325"/>
      <c r="OFO60" s="325"/>
      <c r="OFP60" s="325"/>
      <c r="OFQ60" s="325"/>
      <c r="OFR60" s="325"/>
      <c r="OFS60" s="325"/>
      <c r="OFT60" s="325"/>
      <c r="OFU60" s="325"/>
      <c r="OFV60" s="325"/>
      <c r="OFW60" s="325"/>
      <c r="OFX60" s="325"/>
      <c r="OFY60" s="325"/>
      <c r="OFZ60" s="325"/>
      <c r="OGA60" s="325"/>
      <c r="OGB60" s="325"/>
      <c r="OGC60" s="325"/>
      <c r="OGD60" s="325"/>
      <c r="OGE60" s="325"/>
      <c r="OGF60" s="325"/>
      <c r="OGG60" s="325"/>
      <c r="OGH60" s="325"/>
      <c r="OGI60" s="325"/>
      <c r="OGJ60" s="325"/>
      <c r="OGK60" s="325"/>
      <c r="OGL60" s="325"/>
      <c r="OGM60" s="325"/>
      <c r="OGN60" s="325"/>
      <c r="OGO60" s="325"/>
      <c r="OGP60" s="325"/>
      <c r="OGQ60" s="325"/>
      <c r="OGR60" s="325"/>
      <c r="OGS60" s="325"/>
      <c r="OGT60" s="325"/>
      <c r="OGU60" s="325"/>
      <c r="OGV60" s="325"/>
      <c r="OGW60" s="325"/>
      <c r="OGX60" s="325"/>
      <c r="OGY60" s="325"/>
      <c r="OGZ60" s="325"/>
      <c r="OHA60" s="325"/>
      <c r="OHB60" s="325"/>
      <c r="OHC60" s="325"/>
      <c r="OHD60" s="325"/>
      <c r="OHE60" s="325"/>
      <c r="OHF60" s="325"/>
      <c r="OHG60" s="325"/>
      <c r="OHH60" s="325"/>
      <c r="OHI60" s="325"/>
      <c r="OHJ60" s="325"/>
      <c r="OHK60" s="325"/>
      <c r="OHL60" s="325"/>
      <c r="OHM60" s="325"/>
      <c r="OHN60" s="325"/>
      <c r="OHO60" s="325"/>
      <c r="OHP60" s="325"/>
      <c r="OHQ60" s="325"/>
      <c r="OHR60" s="325"/>
      <c r="OHS60" s="325"/>
      <c r="OHT60" s="325"/>
      <c r="OHU60" s="325"/>
      <c r="OHV60" s="325"/>
      <c r="OHW60" s="325"/>
      <c r="OHX60" s="325"/>
      <c r="OHY60" s="325"/>
      <c r="OHZ60" s="325"/>
      <c r="OIA60" s="325"/>
      <c r="OIB60" s="325"/>
      <c r="OIC60" s="325"/>
      <c r="OID60" s="325"/>
      <c r="OIE60" s="325"/>
      <c r="OIF60" s="325"/>
      <c r="OIG60" s="325"/>
      <c r="OIH60" s="325"/>
      <c r="OII60" s="325"/>
      <c r="OIJ60" s="325"/>
      <c r="OIK60" s="325"/>
      <c r="OIL60" s="325"/>
      <c r="OIM60" s="325"/>
      <c r="OIN60" s="325"/>
      <c r="OIO60" s="325"/>
      <c r="OIP60" s="325"/>
      <c r="OIQ60" s="325"/>
      <c r="OIR60" s="325"/>
      <c r="OIS60" s="325"/>
      <c r="OIT60" s="325"/>
      <c r="OIU60" s="325"/>
      <c r="OIV60" s="325"/>
      <c r="OIW60" s="325"/>
      <c r="OIX60" s="325"/>
      <c r="OIY60" s="325"/>
      <c r="OIZ60" s="325"/>
      <c r="OJA60" s="325"/>
      <c r="OJB60" s="325"/>
      <c r="OJC60" s="325"/>
      <c r="OJD60" s="325"/>
      <c r="OJE60" s="325"/>
      <c r="OJF60" s="325"/>
      <c r="OJG60" s="325"/>
      <c r="OJH60" s="325"/>
      <c r="OJI60" s="325"/>
      <c r="OJJ60" s="325"/>
      <c r="OJK60" s="325"/>
      <c r="OJL60" s="325"/>
      <c r="OJM60" s="325"/>
      <c r="OJN60" s="325"/>
      <c r="OJO60" s="325"/>
      <c r="OJP60" s="325"/>
      <c r="OJQ60" s="325"/>
      <c r="OJR60" s="325"/>
      <c r="OJS60" s="325"/>
      <c r="OJT60" s="325"/>
      <c r="OJU60" s="325"/>
      <c r="OJV60" s="325"/>
      <c r="OJW60" s="325"/>
      <c r="OJX60" s="325"/>
      <c r="OJY60" s="325"/>
      <c r="OJZ60" s="325"/>
      <c r="OKA60" s="325"/>
      <c r="OKB60" s="325"/>
      <c r="OKC60" s="325"/>
      <c r="OKD60" s="325"/>
      <c r="OKE60" s="325"/>
      <c r="OKF60" s="325"/>
      <c r="OKG60" s="325"/>
      <c r="OKH60" s="325"/>
      <c r="OKI60" s="325"/>
      <c r="OKJ60" s="325"/>
      <c r="OKK60" s="325"/>
      <c r="OKL60" s="325"/>
      <c r="OKM60" s="325"/>
      <c r="OKN60" s="325"/>
      <c r="OKO60" s="325"/>
      <c r="OKP60" s="325"/>
      <c r="OKQ60" s="325"/>
      <c r="OKR60" s="325"/>
      <c r="OKS60" s="325"/>
      <c r="OKT60" s="325"/>
      <c r="OKU60" s="325"/>
      <c r="OKV60" s="325"/>
      <c r="OKW60" s="325"/>
      <c r="OKX60" s="325"/>
      <c r="OKY60" s="325"/>
      <c r="OKZ60" s="325"/>
      <c r="OLA60" s="325"/>
      <c r="OLB60" s="325"/>
      <c r="OLC60" s="325"/>
      <c r="OLD60" s="325"/>
      <c r="OLE60" s="325"/>
      <c r="OLF60" s="325"/>
      <c r="OLG60" s="325"/>
      <c r="OLH60" s="325"/>
      <c r="OLI60" s="325"/>
      <c r="OLJ60" s="325"/>
      <c r="OLK60" s="325"/>
      <c r="OLL60" s="325"/>
      <c r="OLM60" s="325"/>
      <c r="OLN60" s="325"/>
      <c r="OLO60" s="325"/>
      <c r="OLP60" s="325"/>
      <c r="OLQ60" s="325"/>
      <c r="OLR60" s="325"/>
      <c r="OLS60" s="325"/>
      <c r="OLT60" s="325"/>
      <c r="OLU60" s="325"/>
      <c r="OLV60" s="325"/>
      <c r="OLW60" s="325"/>
      <c r="OLX60" s="325"/>
      <c r="OLY60" s="325"/>
      <c r="OLZ60" s="325"/>
      <c r="OMA60" s="325"/>
      <c r="OMB60" s="325"/>
      <c r="OMC60" s="325"/>
      <c r="OMD60" s="325"/>
      <c r="OME60" s="325"/>
      <c r="OMF60" s="325"/>
      <c r="OMG60" s="325"/>
      <c r="OMH60" s="325"/>
      <c r="OMI60" s="325"/>
      <c r="OMJ60" s="325"/>
      <c r="OMK60" s="325"/>
      <c r="OML60" s="325"/>
      <c r="OMM60" s="325"/>
      <c r="OMN60" s="325"/>
      <c r="OMO60" s="325"/>
      <c r="OMP60" s="325"/>
      <c r="OMQ60" s="325"/>
      <c r="OMR60" s="325"/>
      <c r="OMS60" s="325"/>
      <c r="OMT60" s="325"/>
      <c r="OMU60" s="325"/>
      <c r="OMV60" s="325"/>
      <c r="OMW60" s="325"/>
      <c r="OMX60" s="325"/>
      <c r="OMY60" s="325"/>
      <c r="OMZ60" s="325"/>
      <c r="ONA60" s="325"/>
      <c r="ONB60" s="325"/>
      <c r="ONC60" s="325"/>
      <c r="OND60" s="325"/>
      <c r="ONE60" s="325"/>
      <c r="ONF60" s="325"/>
      <c r="ONG60" s="325"/>
      <c r="ONH60" s="325"/>
      <c r="ONI60" s="325"/>
      <c r="ONJ60" s="325"/>
      <c r="ONK60" s="325"/>
      <c r="ONL60" s="325"/>
      <c r="ONM60" s="325"/>
      <c r="ONN60" s="325"/>
      <c r="ONO60" s="325"/>
      <c r="ONP60" s="325"/>
      <c r="ONQ60" s="325"/>
      <c r="ONR60" s="325"/>
      <c r="ONS60" s="325"/>
      <c r="ONT60" s="325"/>
      <c r="ONU60" s="325"/>
      <c r="ONV60" s="325"/>
      <c r="ONW60" s="325"/>
      <c r="ONX60" s="325"/>
      <c r="ONY60" s="325"/>
      <c r="ONZ60" s="325"/>
      <c r="OOA60" s="325"/>
      <c r="OOB60" s="325"/>
      <c r="OOC60" s="325"/>
      <c r="OOD60" s="325"/>
      <c r="OOE60" s="325"/>
      <c r="OOF60" s="325"/>
      <c r="OOG60" s="325"/>
      <c r="OOH60" s="325"/>
      <c r="OOI60" s="325"/>
      <c r="OOJ60" s="325"/>
      <c r="OOK60" s="325"/>
      <c r="OOL60" s="325"/>
      <c r="OOM60" s="325"/>
      <c r="OON60" s="325"/>
      <c r="OOO60" s="325"/>
      <c r="OOP60" s="325"/>
      <c r="OOQ60" s="325"/>
      <c r="OOR60" s="325"/>
      <c r="OOS60" s="325"/>
      <c r="OOT60" s="325"/>
      <c r="OOU60" s="325"/>
      <c r="OOV60" s="325"/>
      <c r="OOW60" s="325"/>
      <c r="OOX60" s="325"/>
      <c r="OOY60" s="325"/>
      <c r="OOZ60" s="325"/>
      <c r="OPA60" s="325"/>
      <c r="OPB60" s="325"/>
      <c r="OPC60" s="325"/>
      <c r="OPD60" s="325"/>
      <c r="OPE60" s="325"/>
      <c r="OPF60" s="325"/>
      <c r="OPG60" s="325"/>
      <c r="OPH60" s="325"/>
      <c r="OPI60" s="325"/>
      <c r="OPJ60" s="325"/>
      <c r="OPK60" s="325"/>
      <c r="OPL60" s="325"/>
      <c r="OPM60" s="325"/>
      <c r="OPN60" s="325"/>
      <c r="OPO60" s="325"/>
      <c r="OPP60" s="325"/>
      <c r="OPQ60" s="325"/>
      <c r="OPR60" s="325"/>
      <c r="OPS60" s="325"/>
      <c r="OPT60" s="325"/>
      <c r="OPU60" s="325"/>
      <c r="OPV60" s="325"/>
      <c r="OPW60" s="325"/>
      <c r="OPX60" s="325"/>
      <c r="OPY60" s="325"/>
      <c r="OPZ60" s="325"/>
      <c r="OQA60" s="325"/>
      <c r="OQB60" s="325"/>
      <c r="OQC60" s="325"/>
      <c r="OQD60" s="325"/>
      <c r="OQE60" s="325"/>
      <c r="OQF60" s="325"/>
      <c r="OQG60" s="325"/>
      <c r="OQH60" s="325"/>
      <c r="OQI60" s="325"/>
      <c r="OQJ60" s="325"/>
      <c r="OQK60" s="325"/>
      <c r="OQL60" s="325"/>
      <c r="OQM60" s="325"/>
      <c r="OQN60" s="325"/>
      <c r="OQO60" s="325"/>
      <c r="OQP60" s="325"/>
      <c r="OQQ60" s="325"/>
      <c r="OQR60" s="325"/>
      <c r="OQS60" s="325"/>
      <c r="OQT60" s="325"/>
      <c r="OQU60" s="325"/>
      <c r="OQV60" s="325"/>
      <c r="OQW60" s="325"/>
      <c r="OQX60" s="325"/>
      <c r="OQY60" s="325"/>
      <c r="OQZ60" s="325"/>
      <c r="ORA60" s="325"/>
      <c r="ORB60" s="325"/>
      <c r="ORC60" s="325"/>
      <c r="ORD60" s="325"/>
      <c r="ORE60" s="325"/>
      <c r="ORF60" s="325"/>
      <c r="ORG60" s="325"/>
      <c r="ORH60" s="325"/>
      <c r="ORI60" s="325"/>
      <c r="ORJ60" s="325"/>
      <c r="ORK60" s="325"/>
      <c r="ORL60" s="325"/>
      <c r="ORM60" s="325"/>
      <c r="ORN60" s="325"/>
      <c r="ORO60" s="325"/>
      <c r="ORP60" s="325"/>
      <c r="ORQ60" s="325"/>
      <c r="ORR60" s="325"/>
      <c r="ORS60" s="325"/>
      <c r="ORT60" s="325"/>
      <c r="ORU60" s="325"/>
      <c r="ORV60" s="325"/>
      <c r="ORW60" s="325"/>
      <c r="ORX60" s="325"/>
      <c r="ORY60" s="325"/>
      <c r="ORZ60" s="325"/>
      <c r="OSA60" s="325"/>
      <c r="OSB60" s="325"/>
      <c r="OSC60" s="325"/>
      <c r="OSD60" s="325"/>
      <c r="OSE60" s="325"/>
      <c r="OSF60" s="325"/>
      <c r="OSG60" s="325"/>
      <c r="OSH60" s="325"/>
      <c r="OSI60" s="325"/>
      <c r="OSJ60" s="325"/>
      <c r="OSK60" s="325"/>
      <c r="OSL60" s="325"/>
      <c r="OSM60" s="325"/>
      <c r="OSN60" s="325"/>
      <c r="OSO60" s="325"/>
      <c r="OSP60" s="325"/>
      <c r="OSQ60" s="325"/>
      <c r="OSR60" s="325"/>
      <c r="OSS60" s="325"/>
      <c r="OST60" s="325"/>
      <c r="OSU60" s="325"/>
      <c r="OSV60" s="325"/>
      <c r="OSW60" s="325"/>
      <c r="OSX60" s="325"/>
      <c r="OSY60" s="325"/>
      <c r="OSZ60" s="325"/>
      <c r="OTA60" s="325"/>
      <c r="OTB60" s="325"/>
      <c r="OTC60" s="325"/>
      <c r="OTD60" s="325"/>
      <c r="OTE60" s="325"/>
      <c r="OTF60" s="325"/>
      <c r="OTG60" s="325"/>
      <c r="OTH60" s="325"/>
      <c r="OTI60" s="325"/>
      <c r="OTJ60" s="325"/>
      <c r="OTK60" s="325"/>
      <c r="OTL60" s="325"/>
      <c r="OTM60" s="325"/>
      <c r="OTN60" s="325"/>
      <c r="OTO60" s="325"/>
      <c r="OTP60" s="325"/>
      <c r="OTQ60" s="325"/>
      <c r="OTR60" s="325"/>
      <c r="OTS60" s="325"/>
      <c r="OTT60" s="325"/>
      <c r="OTU60" s="325"/>
      <c r="OTV60" s="325"/>
      <c r="OTW60" s="325"/>
      <c r="OTX60" s="325"/>
      <c r="OTY60" s="325"/>
      <c r="OTZ60" s="325"/>
      <c r="OUA60" s="325"/>
      <c r="OUB60" s="325"/>
      <c r="OUC60" s="325"/>
      <c r="OUD60" s="325"/>
      <c r="OUE60" s="325"/>
      <c r="OUF60" s="325"/>
      <c r="OUG60" s="325"/>
      <c r="OUH60" s="325"/>
      <c r="OUI60" s="325"/>
      <c r="OUJ60" s="325"/>
      <c r="OUK60" s="325"/>
      <c r="OUL60" s="325"/>
      <c r="OUM60" s="325"/>
      <c r="OUN60" s="325"/>
      <c r="OUO60" s="325"/>
      <c r="OUP60" s="325"/>
      <c r="OUQ60" s="325"/>
      <c r="OUR60" s="325"/>
      <c r="OUS60" s="325"/>
      <c r="OUT60" s="325"/>
      <c r="OUU60" s="325"/>
      <c r="OUV60" s="325"/>
      <c r="OUW60" s="325"/>
      <c r="OUX60" s="325"/>
      <c r="OUY60" s="325"/>
      <c r="OUZ60" s="325"/>
      <c r="OVA60" s="325"/>
      <c r="OVB60" s="325"/>
      <c r="OVC60" s="325"/>
      <c r="OVD60" s="325"/>
      <c r="OVE60" s="325"/>
      <c r="OVF60" s="325"/>
      <c r="OVG60" s="325"/>
      <c r="OVH60" s="325"/>
      <c r="OVI60" s="325"/>
      <c r="OVJ60" s="325"/>
      <c r="OVK60" s="325"/>
      <c r="OVL60" s="325"/>
      <c r="OVM60" s="325"/>
      <c r="OVN60" s="325"/>
      <c r="OVO60" s="325"/>
      <c r="OVP60" s="325"/>
      <c r="OVQ60" s="325"/>
      <c r="OVR60" s="325"/>
      <c r="OVS60" s="325"/>
      <c r="OVT60" s="325"/>
      <c r="OVU60" s="325"/>
      <c r="OVV60" s="325"/>
      <c r="OVW60" s="325"/>
      <c r="OVX60" s="325"/>
      <c r="OVY60" s="325"/>
      <c r="OVZ60" s="325"/>
      <c r="OWA60" s="325"/>
      <c r="OWB60" s="325"/>
      <c r="OWC60" s="325"/>
      <c r="OWD60" s="325"/>
      <c r="OWE60" s="325"/>
      <c r="OWF60" s="325"/>
      <c r="OWG60" s="325"/>
      <c r="OWH60" s="325"/>
      <c r="OWI60" s="325"/>
      <c r="OWJ60" s="325"/>
      <c r="OWK60" s="325"/>
      <c r="OWL60" s="325"/>
      <c r="OWM60" s="325"/>
      <c r="OWN60" s="325"/>
      <c r="OWO60" s="325"/>
      <c r="OWP60" s="325"/>
      <c r="OWQ60" s="325"/>
      <c r="OWR60" s="325"/>
      <c r="OWS60" s="325"/>
      <c r="OWT60" s="325"/>
      <c r="OWU60" s="325"/>
      <c r="OWV60" s="325"/>
      <c r="OWW60" s="325"/>
      <c r="OWX60" s="325"/>
      <c r="OWY60" s="325"/>
      <c r="OWZ60" s="325"/>
      <c r="OXA60" s="325"/>
      <c r="OXB60" s="325"/>
      <c r="OXC60" s="325"/>
      <c r="OXD60" s="325"/>
      <c r="OXE60" s="325"/>
      <c r="OXF60" s="325"/>
      <c r="OXG60" s="325"/>
      <c r="OXH60" s="325"/>
      <c r="OXI60" s="325"/>
      <c r="OXJ60" s="325"/>
      <c r="OXK60" s="325"/>
      <c r="OXL60" s="325"/>
      <c r="OXM60" s="325"/>
      <c r="OXN60" s="325"/>
      <c r="OXO60" s="325"/>
      <c r="OXP60" s="325"/>
      <c r="OXQ60" s="325"/>
      <c r="OXR60" s="325"/>
      <c r="OXS60" s="325"/>
      <c r="OXT60" s="325"/>
      <c r="OXU60" s="325"/>
      <c r="OXV60" s="325"/>
      <c r="OXW60" s="325"/>
      <c r="OXX60" s="325"/>
      <c r="OXY60" s="325"/>
      <c r="OXZ60" s="325"/>
      <c r="OYA60" s="325"/>
      <c r="OYB60" s="325"/>
      <c r="OYC60" s="325"/>
      <c r="OYD60" s="325"/>
      <c r="OYE60" s="325"/>
      <c r="OYF60" s="325"/>
      <c r="OYG60" s="325"/>
      <c r="OYH60" s="325"/>
      <c r="OYI60" s="325"/>
      <c r="OYJ60" s="325"/>
      <c r="OYK60" s="325"/>
      <c r="OYL60" s="325"/>
      <c r="OYM60" s="325"/>
      <c r="OYN60" s="325"/>
      <c r="OYO60" s="325"/>
      <c r="OYP60" s="325"/>
      <c r="OYQ60" s="325"/>
      <c r="OYR60" s="325"/>
      <c r="OYS60" s="325"/>
      <c r="OYT60" s="325"/>
      <c r="OYU60" s="325"/>
      <c r="OYV60" s="325"/>
      <c r="OYW60" s="325"/>
      <c r="OYX60" s="325"/>
      <c r="OYY60" s="325"/>
      <c r="OYZ60" s="325"/>
      <c r="OZA60" s="325"/>
      <c r="OZB60" s="325"/>
      <c r="OZC60" s="325"/>
      <c r="OZD60" s="325"/>
      <c r="OZE60" s="325"/>
      <c r="OZF60" s="325"/>
      <c r="OZG60" s="325"/>
      <c r="OZH60" s="325"/>
      <c r="OZI60" s="325"/>
      <c r="OZJ60" s="325"/>
      <c r="OZK60" s="325"/>
      <c r="OZL60" s="325"/>
      <c r="OZM60" s="325"/>
      <c r="OZN60" s="325"/>
      <c r="OZO60" s="325"/>
      <c r="OZP60" s="325"/>
      <c r="OZQ60" s="325"/>
      <c r="OZR60" s="325"/>
      <c r="OZS60" s="325"/>
      <c r="OZT60" s="325"/>
      <c r="OZU60" s="325"/>
      <c r="OZV60" s="325"/>
      <c r="OZW60" s="325"/>
      <c r="OZX60" s="325"/>
      <c r="OZY60" s="325"/>
      <c r="OZZ60" s="325"/>
      <c r="PAA60" s="325"/>
      <c r="PAB60" s="325"/>
      <c r="PAC60" s="325"/>
      <c r="PAD60" s="325"/>
      <c r="PAE60" s="325"/>
      <c r="PAF60" s="325"/>
      <c r="PAG60" s="325"/>
      <c r="PAH60" s="325"/>
      <c r="PAI60" s="325"/>
      <c r="PAJ60" s="325"/>
      <c r="PAK60" s="325"/>
      <c r="PAL60" s="325"/>
      <c r="PAM60" s="325"/>
      <c r="PAN60" s="325"/>
      <c r="PAO60" s="325"/>
      <c r="PAP60" s="325"/>
      <c r="PAQ60" s="325"/>
      <c r="PAR60" s="325"/>
      <c r="PAS60" s="325"/>
      <c r="PAT60" s="325"/>
      <c r="PAU60" s="325"/>
      <c r="PAV60" s="325"/>
      <c r="PAW60" s="325"/>
      <c r="PAX60" s="325"/>
      <c r="PAY60" s="325"/>
      <c r="PAZ60" s="325"/>
      <c r="PBA60" s="325"/>
      <c r="PBB60" s="325"/>
      <c r="PBC60" s="325"/>
      <c r="PBD60" s="325"/>
      <c r="PBE60" s="325"/>
      <c r="PBF60" s="325"/>
      <c r="PBG60" s="325"/>
      <c r="PBH60" s="325"/>
      <c r="PBI60" s="325"/>
      <c r="PBJ60" s="325"/>
      <c r="PBK60" s="325"/>
      <c r="PBL60" s="325"/>
      <c r="PBM60" s="325"/>
      <c r="PBN60" s="325"/>
      <c r="PBO60" s="325"/>
      <c r="PBP60" s="325"/>
      <c r="PBQ60" s="325"/>
      <c r="PBR60" s="325"/>
      <c r="PBS60" s="325"/>
      <c r="PBT60" s="325"/>
      <c r="PBU60" s="325"/>
      <c r="PBV60" s="325"/>
      <c r="PBW60" s="325"/>
      <c r="PBX60" s="325"/>
      <c r="PBY60" s="325"/>
      <c r="PBZ60" s="325"/>
      <c r="PCA60" s="325"/>
      <c r="PCB60" s="325"/>
      <c r="PCC60" s="325"/>
      <c r="PCD60" s="325"/>
      <c r="PCE60" s="325"/>
      <c r="PCF60" s="325"/>
      <c r="PCG60" s="325"/>
      <c r="PCH60" s="325"/>
      <c r="PCI60" s="325"/>
      <c r="PCJ60" s="325"/>
      <c r="PCK60" s="325"/>
      <c r="PCL60" s="325"/>
      <c r="PCM60" s="325"/>
      <c r="PCN60" s="325"/>
      <c r="PCO60" s="325"/>
      <c r="PCP60" s="325"/>
      <c r="PCQ60" s="325"/>
      <c r="PCR60" s="325"/>
      <c r="PCS60" s="325"/>
      <c r="PCT60" s="325"/>
      <c r="PCU60" s="325"/>
      <c r="PCV60" s="325"/>
      <c r="PCW60" s="325"/>
      <c r="PCX60" s="325"/>
      <c r="PCY60" s="325"/>
      <c r="PCZ60" s="325"/>
      <c r="PDA60" s="325"/>
      <c r="PDB60" s="325"/>
      <c r="PDC60" s="325"/>
      <c r="PDD60" s="325"/>
      <c r="PDE60" s="325"/>
      <c r="PDF60" s="325"/>
      <c r="PDG60" s="325"/>
      <c r="PDH60" s="325"/>
      <c r="PDI60" s="325"/>
      <c r="PDJ60" s="325"/>
      <c r="PDK60" s="325"/>
      <c r="PDL60" s="325"/>
      <c r="PDM60" s="325"/>
      <c r="PDN60" s="325"/>
      <c r="PDO60" s="325"/>
      <c r="PDP60" s="325"/>
      <c r="PDQ60" s="325"/>
      <c r="PDR60" s="325"/>
      <c r="PDS60" s="325"/>
      <c r="PDT60" s="325"/>
      <c r="PDU60" s="325"/>
      <c r="PDV60" s="325"/>
      <c r="PDW60" s="325"/>
      <c r="PDX60" s="325"/>
      <c r="PDY60" s="325"/>
      <c r="PDZ60" s="325"/>
      <c r="PEA60" s="325"/>
      <c r="PEB60" s="325"/>
      <c r="PEC60" s="325"/>
      <c r="PED60" s="325"/>
      <c r="PEE60" s="325"/>
      <c r="PEF60" s="325"/>
      <c r="PEG60" s="325"/>
      <c r="PEH60" s="325"/>
      <c r="PEI60" s="325"/>
      <c r="PEJ60" s="325"/>
      <c r="PEK60" s="325"/>
      <c r="PEL60" s="325"/>
      <c r="PEM60" s="325"/>
      <c r="PEN60" s="325"/>
      <c r="PEO60" s="325"/>
      <c r="PEP60" s="325"/>
      <c r="PEQ60" s="325"/>
      <c r="PER60" s="325"/>
      <c r="PES60" s="325"/>
      <c r="PET60" s="325"/>
      <c r="PEU60" s="325"/>
      <c r="PEV60" s="325"/>
      <c r="PEW60" s="325"/>
      <c r="PEX60" s="325"/>
      <c r="PEY60" s="325"/>
      <c r="PEZ60" s="325"/>
      <c r="PFA60" s="325"/>
      <c r="PFB60" s="325"/>
      <c r="PFC60" s="325"/>
      <c r="PFD60" s="325"/>
      <c r="PFE60" s="325"/>
      <c r="PFF60" s="325"/>
      <c r="PFG60" s="325"/>
      <c r="PFH60" s="325"/>
      <c r="PFI60" s="325"/>
      <c r="PFJ60" s="325"/>
      <c r="PFK60" s="325"/>
      <c r="PFL60" s="325"/>
      <c r="PFM60" s="325"/>
      <c r="PFN60" s="325"/>
      <c r="PFO60" s="325"/>
      <c r="PFP60" s="325"/>
      <c r="PFQ60" s="325"/>
      <c r="PFR60" s="325"/>
      <c r="PFS60" s="325"/>
      <c r="PFT60" s="325"/>
      <c r="PFU60" s="325"/>
      <c r="PFV60" s="325"/>
      <c r="PFW60" s="325"/>
      <c r="PFX60" s="325"/>
      <c r="PFY60" s="325"/>
      <c r="PFZ60" s="325"/>
      <c r="PGA60" s="325"/>
      <c r="PGB60" s="325"/>
      <c r="PGC60" s="325"/>
      <c r="PGD60" s="325"/>
      <c r="PGE60" s="325"/>
      <c r="PGF60" s="325"/>
      <c r="PGG60" s="325"/>
      <c r="PGH60" s="325"/>
      <c r="PGI60" s="325"/>
      <c r="PGJ60" s="325"/>
      <c r="PGK60" s="325"/>
      <c r="PGL60" s="325"/>
      <c r="PGM60" s="325"/>
      <c r="PGN60" s="325"/>
      <c r="PGO60" s="325"/>
      <c r="PGP60" s="325"/>
      <c r="PGQ60" s="325"/>
      <c r="PGR60" s="325"/>
      <c r="PGS60" s="325"/>
      <c r="PGT60" s="325"/>
      <c r="PGU60" s="325"/>
      <c r="PGV60" s="325"/>
      <c r="PGW60" s="325"/>
      <c r="PGX60" s="325"/>
      <c r="PGY60" s="325"/>
      <c r="PGZ60" s="325"/>
      <c r="PHA60" s="325"/>
      <c r="PHB60" s="325"/>
      <c r="PHC60" s="325"/>
      <c r="PHD60" s="325"/>
      <c r="PHE60" s="325"/>
      <c r="PHF60" s="325"/>
      <c r="PHG60" s="325"/>
      <c r="PHH60" s="325"/>
      <c r="PHI60" s="325"/>
      <c r="PHJ60" s="325"/>
      <c r="PHK60" s="325"/>
      <c r="PHL60" s="325"/>
      <c r="PHM60" s="325"/>
      <c r="PHN60" s="325"/>
      <c r="PHO60" s="325"/>
      <c r="PHP60" s="325"/>
      <c r="PHQ60" s="325"/>
      <c r="PHR60" s="325"/>
      <c r="PHS60" s="325"/>
      <c r="PHT60" s="325"/>
      <c r="PHU60" s="325"/>
      <c r="PHV60" s="325"/>
      <c r="PHW60" s="325"/>
      <c r="PHX60" s="325"/>
      <c r="PHY60" s="325"/>
      <c r="PHZ60" s="325"/>
      <c r="PIA60" s="325"/>
      <c r="PIB60" s="325"/>
      <c r="PIC60" s="325"/>
      <c r="PID60" s="325"/>
      <c r="PIE60" s="325"/>
      <c r="PIF60" s="325"/>
      <c r="PIG60" s="325"/>
      <c r="PIH60" s="325"/>
      <c r="PII60" s="325"/>
      <c r="PIJ60" s="325"/>
      <c r="PIK60" s="325"/>
      <c r="PIL60" s="325"/>
      <c r="PIM60" s="325"/>
      <c r="PIN60" s="325"/>
      <c r="PIO60" s="325"/>
      <c r="PIP60" s="325"/>
      <c r="PIQ60" s="325"/>
      <c r="PIR60" s="325"/>
      <c r="PIS60" s="325"/>
      <c r="PIT60" s="325"/>
      <c r="PIU60" s="325"/>
      <c r="PIV60" s="325"/>
      <c r="PIW60" s="325"/>
      <c r="PIX60" s="325"/>
      <c r="PIY60" s="325"/>
      <c r="PIZ60" s="325"/>
      <c r="PJA60" s="325"/>
      <c r="PJB60" s="325"/>
      <c r="PJC60" s="325"/>
      <c r="PJD60" s="325"/>
      <c r="PJE60" s="325"/>
      <c r="PJF60" s="325"/>
      <c r="PJG60" s="325"/>
      <c r="PJH60" s="325"/>
      <c r="PJI60" s="325"/>
      <c r="PJJ60" s="325"/>
      <c r="PJK60" s="325"/>
      <c r="PJL60" s="325"/>
      <c r="PJM60" s="325"/>
      <c r="PJN60" s="325"/>
      <c r="PJO60" s="325"/>
      <c r="PJP60" s="325"/>
      <c r="PJQ60" s="325"/>
      <c r="PJR60" s="325"/>
      <c r="PJS60" s="325"/>
      <c r="PJT60" s="325"/>
      <c r="PJU60" s="325"/>
      <c r="PJV60" s="325"/>
      <c r="PJW60" s="325"/>
      <c r="PJX60" s="325"/>
      <c r="PJY60" s="325"/>
      <c r="PJZ60" s="325"/>
      <c r="PKA60" s="325"/>
      <c r="PKB60" s="325"/>
      <c r="PKC60" s="325"/>
      <c r="PKD60" s="325"/>
      <c r="PKE60" s="325"/>
      <c r="PKF60" s="325"/>
      <c r="PKG60" s="325"/>
      <c r="PKH60" s="325"/>
      <c r="PKI60" s="325"/>
      <c r="PKJ60" s="325"/>
      <c r="PKK60" s="325"/>
      <c r="PKL60" s="325"/>
      <c r="PKM60" s="325"/>
      <c r="PKN60" s="325"/>
      <c r="PKO60" s="325"/>
      <c r="PKP60" s="325"/>
      <c r="PKQ60" s="325"/>
      <c r="PKR60" s="325"/>
      <c r="PKS60" s="325"/>
      <c r="PKT60" s="325"/>
      <c r="PKU60" s="325"/>
      <c r="PKV60" s="325"/>
      <c r="PKW60" s="325"/>
      <c r="PKX60" s="325"/>
      <c r="PKY60" s="325"/>
      <c r="PKZ60" s="325"/>
      <c r="PLA60" s="325"/>
      <c r="PLB60" s="325"/>
      <c r="PLC60" s="325"/>
      <c r="PLD60" s="325"/>
      <c r="PLE60" s="325"/>
      <c r="PLF60" s="325"/>
      <c r="PLG60" s="325"/>
      <c r="PLH60" s="325"/>
      <c r="PLI60" s="325"/>
      <c r="PLJ60" s="325"/>
      <c r="PLK60" s="325"/>
      <c r="PLL60" s="325"/>
      <c r="PLM60" s="325"/>
      <c r="PLN60" s="325"/>
      <c r="PLO60" s="325"/>
      <c r="PLP60" s="325"/>
      <c r="PLQ60" s="325"/>
      <c r="PLR60" s="325"/>
      <c r="PLS60" s="325"/>
      <c r="PLT60" s="325"/>
      <c r="PLU60" s="325"/>
      <c r="PLV60" s="325"/>
      <c r="PLW60" s="325"/>
      <c r="PLX60" s="325"/>
      <c r="PLY60" s="325"/>
      <c r="PLZ60" s="325"/>
      <c r="PMA60" s="325"/>
      <c r="PMB60" s="325"/>
      <c r="PMC60" s="325"/>
      <c r="PMD60" s="325"/>
      <c r="PME60" s="325"/>
      <c r="PMF60" s="325"/>
      <c r="PMG60" s="325"/>
      <c r="PMH60" s="325"/>
      <c r="PMI60" s="325"/>
      <c r="PMJ60" s="325"/>
      <c r="PMK60" s="325"/>
      <c r="PML60" s="325"/>
      <c r="PMM60" s="325"/>
      <c r="PMN60" s="325"/>
      <c r="PMO60" s="325"/>
      <c r="PMP60" s="325"/>
      <c r="PMQ60" s="325"/>
      <c r="PMR60" s="325"/>
      <c r="PMS60" s="325"/>
      <c r="PMT60" s="325"/>
      <c r="PMU60" s="325"/>
      <c r="PMV60" s="325"/>
      <c r="PMW60" s="325"/>
      <c r="PMX60" s="325"/>
      <c r="PMY60" s="325"/>
      <c r="PMZ60" s="325"/>
      <c r="PNA60" s="325"/>
      <c r="PNB60" s="325"/>
      <c r="PNC60" s="325"/>
      <c r="PND60" s="325"/>
      <c r="PNE60" s="325"/>
      <c r="PNF60" s="325"/>
      <c r="PNG60" s="325"/>
      <c r="PNH60" s="325"/>
      <c r="PNI60" s="325"/>
      <c r="PNJ60" s="325"/>
      <c r="PNK60" s="325"/>
      <c r="PNL60" s="325"/>
      <c r="PNM60" s="325"/>
      <c r="PNN60" s="325"/>
      <c r="PNO60" s="325"/>
      <c r="PNP60" s="325"/>
      <c r="PNQ60" s="325"/>
      <c r="PNR60" s="325"/>
      <c r="PNS60" s="325"/>
      <c r="PNT60" s="325"/>
      <c r="PNU60" s="325"/>
      <c r="PNV60" s="325"/>
      <c r="PNW60" s="325"/>
      <c r="PNX60" s="325"/>
      <c r="PNY60" s="325"/>
      <c r="PNZ60" s="325"/>
      <c r="POA60" s="325"/>
      <c r="POB60" s="325"/>
      <c r="POC60" s="325"/>
      <c r="POD60" s="325"/>
      <c r="POE60" s="325"/>
      <c r="POF60" s="325"/>
      <c r="POG60" s="325"/>
      <c r="POH60" s="325"/>
      <c r="POI60" s="325"/>
      <c r="POJ60" s="325"/>
      <c r="POK60" s="325"/>
      <c r="POL60" s="325"/>
      <c r="POM60" s="325"/>
      <c r="PON60" s="325"/>
      <c r="POO60" s="325"/>
      <c r="POP60" s="325"/>
      <c r="POQ60" s="325"/>
      <c r="POR60" s="325"/>
      <c r="POS60" s="325"/>
      <c r="POT60" s="325"/>
      <c r="POU60" s="325"/>
      <c r="POV60" s="325"/>
      <c r="POW60" s="325"/>
      <c r="POX60" s="325"/>
      <c r="POY60" s="325"/>
      <c r="POZ60" s="325"/>
      <c r="PPA60" s="325"/>
      <c r="PPB60" s="325"/>
      <c r="PPC60" s="325"/>
      <c r="PPD60" s="325"/>
      <c r="PPE60" s="325"/>
      <c r="PPF60" s="325"/>
      <c r="PPG60" s="325"/>
      <c r="PPH60" s="325"/>
      <c r="PPI60" s="325"/>
      <c r="PPJ60" s="325"/>
      <c r="PPK60" s="325"/>
      <c r="PPL60" s="325"/>
      <c r="PPM60" s="325"/>
      <c r="PPN60" s="325"/>
      <c r="PPO60" s="325"/>
      <c r="PPP60" s="325"/>
      <c r="PPQ60" s="325"/>
      <c r="PPR60" s="325"/>
      <c r="PPS60" s="325"/>
      <c r="PPT60" s="325"/>
      <c r="PPU60" s="325"/>
      <c r="PPV60" s="325"/>
      <c r="PPW60" s="325"/>
      <c r="PPX60" s="325"/>
      <c r="PPY60" s="325"/>
      <c r="PPZ60" s="325"/>
      <c r="PQA60" s="325"/>
      <c r="PQB60" s="325"/>
      <c r="PQC60" s="325"/>
      <c r="PQD60" s="325"/>
      <c r="PQE60" s="325"/>
      <c r="PQF60" s="325"/>
      <c r="PQG60" s="325"/>
      <c r="PQH60" s="325"/>
      <c r="PQI60" s="325"/>
      <c r="PQJ60" s="325"/>
      <c r="PQK60" s="325"/>
      <c r="PQL60" s="325"/>
      <c r="PQM60" s="325"/>
      <c r="PQN60" s="325"/>
      <c r="PQO60" s="325"/>
      <c r="PQP60" s="325"/>
      <c r="PQQ60" s="325"/>
      <c r="PQR60" s="325"/>
      <c r="PQS60" s="325"/>
      <c r="PQT60" s="325"/>
      <c r="PQU60" s="325"/>
      <c r="PQV60" s="325"/>
      <c r="PQW60" s="325"/>
      <c r="PQX60" s="325"/>
      <c r="PQY60" s="325"/>
      <c r="PQZ60" s="325"/>
      <c r="PRA60" s="325"/>
      <c r="PRB60" s="325"/>
      <c r="PRC60" s="325"/>
      <c r="PRD60" s="325"/>
      <c r="PRE60" s="325"/>
      <c r="PRF60" s="325"/>
      <c r="PRG60" s="325"/>
      <c r="PRH60" s="325"/>
      <c r="PRI60" s="325"/>
      <c r="PRJ60" s="325"/>
      <c r="PRK60" s="325"/>
      <c r="PRL60" s="325"/>
      <c r="PRM60" s="325"/>
      <c r="PRN60" s="325"/>
      <c r="PRO60" s="325"/>
      <c r="PRP60" s="325"/>
      <c r="PRQ60" s="325"/>
      <c r="PRR60" s="325"/>
      <c r="PRS60" s="325"/>
      <c r="PRT60" s="325"/>
      <c r="PRU60" s="325"/>
      <c r="PRV60" s="325"/>
      <c r="PRW60" s="325"/>
      <c r="PRX60" s="325"/>
      <c r="PRY60" s="325"/>
      <c r="PRZ60" s="325"/>
      <c r="PSA60" s="325"/>
      <c r="PSB60" s="325"/>
      <c r="PSC60" s="325"/>
      <c r="PSD60" s="325"/>
      <c r="PSE60" s="325"/>
      <c r="PSF60" s="325"/>
      <c r="PSG60" s="325"/>
      <c r="PSH60" s="325"/>
      <c r="PSI60" s="325"/>
      <c r="PSJ60" s="325"/>
      <c r="PSK60" s="325"/>
      <c r="PSL60" s="325"/>
      <c r="PSM60" s="325"/>
      <c r="PSN60" s="325"/>
      <c r="PSO60" s="325"/>
      <c r="PSP60" s="325"/>
      <c r="PSQ60" s="325"/>
      <c r="PSR60" s="325"/>
      <c r="PSS60" s="325"/>
      <c r="PST60" s="325"/>
      <c r="PSU60" s="325"/>
      <c r="PSV60" s="325"/>
      <c r="PSW60" s="325"/>
      <c r="PSX60" s="325"/>
      <c r="PSY60" s="325"/>
      <c r="PSZ60" s="325"/>
      <c r="PTA60" s="325"/>
      <c r="PTB60" s="325"/>
      <c r="PTC60" s="325"/>
      <c r="PTD60" s="325"/>
      <c r="PTE60" s="325"/>
      <c r="PTF60" s="325"/>
      <c r="PTG60" s="325"/>
      <c r="PTH60" s="325"/>
      <c r="PTI60" s="325"/>
      <c r="PTJ60" s="325"/>
      <c r="PTK60" s="325"/>
      <c r="PTL60" s="325"/>
      <c r="PTM60" s="325"/>
      <c r="PTN60" s="325"/>
      <c r="PTO60" s="325"/>
      <c r="PTP60" s="325"/>
      <c r="PTQ60" s="325"/>
      <c r="PTR60" s="325"/>
      <c r="PTS60" s="325"/>
      <c r="PTT60" s="325"/>
      <c r="PTU60" s="325"/>
      <c r="PTV60" s="325"/>
      <c r="PTW60" s="325"/>
      <c r="PTX60" s="325"/>
      <c r="PTY60" s="325"/>
      <c r="PTZ60" s="325"/>
      <c r="PUA60" s="325"/>
      <c r="PUB60" s="325"/>
      <c r="PUC60" s="325"/>
      <c r="PUD60" s="325"/>
      <c r="PUE60" s="325"/>
      <c r="PUF60" s="325"/>
      <c r="PUG60" s="325"/>
      <c r="PUH60" s="325"/>
      <c r="PUI60" s="325"/>
      <c r="PUJ60" s="325"/>
      <c r="PUK60" s="325"/>
      <c r="PUL60" s="325"/>
      <c r="PUM60" s="325"/>
      <c r="PUN60" s="325"/>
      <c r="PUO60" s="325"/>
      <c r="PUP60" s="325"/>
      <c r="PUQ60" s="325"/>
      <c r="PUR60" s="325"/>
      <c r="PUS60" s="325"/>
      <c r="PUT60" s="325"/>
      <c r="PUU60" s="325"/>
      <c r="PUV60" s="325"/>
      <c r="PUW60" s="325"/>
      <c r="PUX60" s="325"/>
      <c r="PUY60" s="325"/>
      <c r="PUZ60" s="325"/>
      <c r="PVA60" s="325"/>
      <c r="PVB60" s="325"/>
      <c r="PVC60" s="325"/>
      <c r="PVD60" s="325"/>
      <c r="PVE60" s="325"/>
      <c r="PVF60" s="325"/>
      <c r="PVG60" s="325"/>
      <c r="PVH60" s="325"/>
      <c r="PVI60" s="325"/>
      <c r="PVJ60" s="325"/>
      <c r="PVK60" s="325"/>
      <c r="PVL60" s="325"/>
      <c r="PVM60" s="325"/>
      <c r="PVN60" s="325"/>
      <c r="PVO60" s="325"/>
      <c r="PVP60" s="325"/>
      <c r="PVQ60" s="325"/>
      <c r="PVR60" s="325"/>
      <c r="PVS60" s="325"/>
      <c r="PVT60" s="325"/>
      <c r="PVU60" s="325"/>
      <c r="PVV60" s="325"/>
      <c r="PVW60" s="325"/>
      <c r="PVX60" s="325"/>
      <c r="PVY60" s="325"/>
      <c r="PVZ60" s="325"/>
      <c r="PWA60" s="325"/>
      <c r="PWB60" s="325"/>
      <c r="PWC60" s="325"/>
      <c r="PWD60" s="325"/>
      <c r="PWE60" s="325"/>
      <c r="PWF60" s="325"/>
      <c r="PWG60" s="325"/>
      <c r="PWH60" s="325"/>
      <c r="PWI60" s="325"/>
      <c r="PWJ60" s="325"/>
      <c r="PWK60" s="325"/>
      <c r="PWL60" s="325"/>
      <c r="PWM60" s="325"/>
      <c r="PWN60" s="325"/>
      <c r="PWO60" s="325"/>
      <c r="PWP60" s="325"/>
      <c r="PWQ60" s="325"/>
      <c r="PWR60" s="325"/>
      <c r="PWS60" s="325"/>
      <c r="PWT60" s="325"/>
      <c r="PWU60" s="325"/>
      <c r="PWV60" s="325"/>
      <c r="PWW60" s="325"/>
      <c r="PWX60" s="325"/>
      <c r="PWY60" s="325"/>
      <c r="PWZ60" s="325"/>
      <c r="PXA60" s="325"/>
      <c r="PXB60" s="325"/>
      <c r="PXC60" s="325"/>
      <c r="PXD60" s="325"/>
      <c r="PXE60" s="325"/>
      <c r="PXF60" s="325"/>
      <c r="PXG60" s="325"/>
      <c r="PXH60" s="325"/>
      <c r="PXI60" s="325"/>
      <c r="PXJ60" s="325"/>
      <c r="PXK60" s="325"/>
      <c r="PXL60" s="325"/>
      <c r="PXM60" s="325"/>
      <c r="PXN60" s="325"/>
      <c r="PXO60" s="325"/>
      <c r="PXP60" s="325"/>
      <c r="PXQ60" s="325"/>
      <c r="PXR60" s="325"/>
      <c r="PXS60" s="325"/>
      <c r="PXT60" s="325"/>
      <c r="PXU60" s="325"/>
      <c r="PXV60" s="325"/>
      <c r="PXW60" s="325"/>
      <c r="PXX60" s="325"/>
      <c r="PXY60" s="325"/>
      <c r="PXZ60" s="325"/>
      <c r="PYA60" s="325"/>
      <c r="PYB60" s="325"/>
      <c r="PYC60" s="325"/>
      <c r="PYD60" s="325"/>
      <c r="PYE60" s="325"/>
      <c r="PYF60" s="325"/>
      <c r="PYG60" s="325"/>
      <c r="PYH60" s="325"/>
      <c r="PYI60" s="325"/>
      <c r="PYJ60" s="325"/>
      <c r="PYK60" s="325"/>
      <c r="PYL60" s="325"/>
      <c r="PYM60" s="325"/>
      <c r="PYN60" s="325"/>
      <c r="PYO60" s="325"/>
      <c r="PYP60" s="325"/>
      <c r="PYQ60" s="325"/>
      <c r="PYR60" s="325"/>
      <c r="PYS60" s="325"/>
      <c r="PYT60" s="325"/>
      <c r="PYU60" s="325"/>
      <c r="PYV60" s="325"/>
      <c r="PYW60" s="325"/>
      <c r="PYX60" s="325"/>
      <c r="PYY60" s="325"/>
      <c r="PYZ60" s="325"/>
      <c r="PZA60" s="325"/>
      <c r="PZB60" s="325"/>
      <c r="PZC60" s="325"/>
      <c r="PZD60" s="325"/>
      <c r="PZE60" s="325"/>
      <c r="PZF60" s="325"/>
      <c r="PZG60" s="325"/>
      <c r="PZH60" s="325"/>
      <c r="PZI60" s="325"/>
      <c r="PZJ60" s="325"/>
      <c r="PZK60" s="325"/>
      <c r="PZL60" s="325"/>
      <c r="PZM60" s="325"/>
      <c r="PZN60" s="325"/>
      <c r="PZO60" s="325"/>
      <c r="PZP60" s="325"/>
      <c r="PZQ60" s="325"/>
      <c r="PZR60" s="325"/>
      <c r="PZS60" s="325"/>
      <c r="PZT60" s="325"/>
      <c r="PZU60" s="325"/>
      <c r="PZV60" s="325"/>
      <c r="PZW60" s="325"/>
      <c r="PZX60" s="325"/>
      <c r="PZY60" s="325"/>
      <c r="PZZ60" s="325"/>
      <c r="QAA60" s="325"/>
      <c r="QAB60" s="325"/>
      <c r="QAC60" s="325"/>
      <c r="QAD60" s="325"/>
      <c r="QAE60" s="325"/>
      <c r="QAF60" s="325"/>
      <c r="QAG60" s="325"/>
      <c r="QAH60" s="325"/>
      <c r="QAI60" s="325"/>
      <c r="QAJ60" s="325"/>
      <c r="QAK60" s="325"/>
      <c r="QAL60" s="325"/>
      <c r="QAM60" s="325"/>
      <c r="QAN60" s="325"/>
      <c r="QAO60" s="325"/>
      <c r="QAP60" s="325"/>
      <c r="QAQ60" s="325"/>
      <c r="QAR60" s="325"/>
      <c r="QAS60" s="325"/>
      <c r="QAT60" s="325"/>
      <c r="QAU60" s="325"/>
      <c r="QAV60" s="325"/>
      <c r="QAW60" s="325"/>
      <c r="QAX60" s="325"/>
      <c r="QAY60" s="325"/>
      <c r="QAZ60" s="325"/>
      <c r="QBA60" s="325"/>
      <c r="QBB60" s="325"/>
      <c r="QBC60" s="325"/>
      <c r="QBD60" s="325"/>
      <c r="QBE60" s="325"/>
      <c r="QBF60" s="325"/>
      <c r="QBG60" s="325"/>
      <c r="QBH60" s="325"/>
      <c r="QBI60" s="325"/>
      <c r="QBJ60" s="325"/>
      <c r="QBK60" s="325"/>
      <c r="QBL60" s="325"/>
      <c r="QBM60" s="325"/>
      <c r="QBN60" s="325"/>
      <c r="QBO60" s="325"/>
      <c r="QBP60" s="325"/>
      <c r="QBQ60" s="325"/>
      <c r="QBR60" s="325"/>
      <c r="QBS60" s="325"/>
      <c r="QBT60" s="325"/>
      <c r="QBU60" s="325"/>
      <c r="QBV60" s="325"/>
      <c r="QBW60" s="325"/>
      <c r="QBX60" s="325"/>
      <c r="QBY60" s="325"/>
      <c r="QBZ60" s="325"/>
      <c r="QCA60" s="325"/>
      <c r="QCB60" s="325"/>
      <c r="QCC60" s="325"/>
      <c r="QCD60" s="325"/>
      <c r="QCE60" s="325"/>
      <c r="QCF60" s="325"/>
      <c r="QCG60" s="325"/>
      <c r="QCH60" s="325"/>
      <c r="QCI60" s="325"/>
      <c r="QCJ60" s="325"/>
      <c r="QCK60" s="325"/>
      <c r="QCL60" s="325"/>
      <c r="QCM60" s="325"/>
      <c r="QCN60" s="325"/>
      <c r="QCO60" s="325"/>
      <c r="QCP60" s="325"/>
      <c r="QCQ60" s="325"/>
      <c r="QCR60" s="325"/>
      <c r="QCS60" s="325"/>
      <c r="QCT60" s="325"/>
      <c r="QCU60" s="325"/>
      <c r="QCV60" s="325"/>
      <c r="QCW60" s="325"/>
      <c r="QCX60" s="325"/>
      <c r="QCY60" s="325"/>
      <c r="QCZ60" s="325"/>
      <c r="QDA60" s="325"/>
      <c r="QDB60" s="325"/>
      <c r="QDC60" s="325"/>
      <c r="QDD60" s="325"/>
      <c r="QDE60" s="325"/>
      <c r="QDF60" s="325"/>
      <c r="QDG60" s="325"/>
      <c r="QDH60" s="325"/>
      <c r="QDI60" s="325"/>
      <c r="QDJ60" s="325"/>
      <c r="QDK60" s="325"/>
      <c r="QDL60" s="325"/>
      <c r="QDM60" s="325"/>
      <c r="QDN60" s="325"/>
      <c r="QDO60" s="325"/>
      <c r="QDP60" s="325"/>
      <c r="QDQ60" s="325"/>
      <c r="QDR60" s="325"/>
      <c r="QDS60" s="325"/>
      <c r="QDT60" s="325"/>
      <c r="QDU60" s="325"/>
      <c r="QDV60" s="325"/>
      <c r="QDW60" s="325"/>
      <c r="QDX60" s="325"/>
      <c r="QDY60" s="325"/>
      <c r="QDZ60" s="325"/>
      <c r="QEA60" s="325"/>
      <c r="QEB60" s="325"/>
      <c r="QEC60" s="325"/>
      <c r="QED60" s="325"/>
      <c r="QEE60" s="325"/>
      <c r="QEF60" s="325"/>
      <c r="QEG60" s="325"/>
      <c r="QEH60" s="325"/>
      <c r="QEI60" s="325"/>
      <c r="QEJ60" s="325"/>
      <c r="QEK60" s="325"/>
      <c r="QEL60" s="325"/>
      <c r="QEM60" s="325"/>
      <c r="QEN60" s="325"/>
      <c r="QEO60" s="325"/>
      <c r="QEP60" s="325"/>
      <c r="QEQ60" s="325"/>
      <c r="QER60" s="325"/>
      <c r="QES60" s="325"/>
      <c r="QET60" s="325"/>
      <c r="QEU60" s="325"/>
      <c r="QEV60" s="325"/>
      <c r="QEW60" s="325"/>
      <c r="QEX60" s="325"/>
      <c r="QEY60" s="325"/>
      <c r="QEZ60" s="325"/>
      <c r="QFA60" s="325"/>
      <c r="QFB60" s="325"/>
      <c r="QFC60" s="325"/>
      <c r="QFD60" s="325"/>
      <c r="QFE60" s="325"/>
      <c r="QFF60" s="325"/>
      <c r="QFG60" s="325"/>
      <c r="QFH60" s="325"/>
      <c r="QFI60" s="325"/>
      <c r="QFJ60" s="325"/>
      <c r="QFK60" s="325"/>
      <c r="QFL60" s="325"/>
      <c r="QFM60" s="325"/>
      <c r="QFN60" s="325"/>
      <c r="QFO60" s="325"/>
      <c r="QFP60" s="325"/>
      <c r="QFQ60" s="325"/>
      <c r="QFR60" s="325"/>
      <c r="QFS60" s="325"/>
      <c r="QFT60" s="325"/>
      <c r="QFU60" s="325"/>
      <c r="QFV60" s="325"/>
      <c r="QFW60" s="325"/>
      <c r="QFX60" s="325"/>
      <c r="QFY60" s="325"/>
      <c r="QFZ60" s="325"/>
      <c r="QGA60" s="325"/>
      <c r="QGB60" s="325"/>
      <c r="QGC60" s="325"/>
      <c r="QGD60" s="325"/>
      <c r="QGE60" s="325"/>
      <c r="QGF60" s="325"/>
      <c r="QGG60" s="325"/>
      <c r="QGH60" s="325"/>
      <c r="QGI60" s="325"/>
      <c r="QGJ60" s="325"/>
      <c r="QGK60" s="325"/>
      <c r="QGL60" s="325"/>
      <c r="QGM60" s="325"/>
      <c r="QGN60" s="325"/>
      <c r="QGO60" s="325"/>
      <c r="QGP60" s="325"/>
      <c r="QGQ60" s="325"/>
      <c r="QGR60" s="325"/>
      <c r="QGS60" s="325"/>
      <c r="QGT60" s="325"/>
      <c r="QGU60" s="325"/>
      <c r="QGV60" s="325"/>
      <c r="QGW60" s="325"/>
      <c r="QGX60" s="325"/>
      <c r="QGY60" s="325"/>
      <c r="QGZ60" s="325"/>
      <c r="QHA60" s="325"/>
      <c r="QHB60" s="325"/>
      <c r="QHC60" s="325"/>
      <c r="QHD60" s="325"/>
      <c r="QHE60" s="325"/>
      <c r="QHF60" s="325"/>
      <c r="QHG60" s="325"/>
      <c r="QHH60" s="325"/>
      <c r="QHI60" s="325"/>
      <c r="QHJ60" s="325"/>
      <c r="QHK60" s="325"/>
      <c r="QHL60" s="325"/>
      <c r="QHM60" s="325"/>
      <c r="QHN60" s="325"/>
      <c r="QHO60" s="325"/>
      <c r="QHP60" s="325"/>
      <c r="QHQ60" s="325"/>
      <c r="QHR60" s="325"/>
      <c r="QHS60" s="325"/>
      <c r="QHT60" s="325"/>
      <c r="QHU60" s="325"/>
      <c r="QHV60" s="325"/>
      <c r="QHW60" s="325"/>
      <c r="QHX60" s="325"/>
      <c r="QHY60" s="325"/>
      <c r="QHZ60" s="325"/>
      <c r="QIA60" s="325"/>
      <c r="QIB60" s="325"/>
      <c r="QIC60" s="325"/>
      <c r="QID60" s="325"/>
      <c r="QIE60" s="325"/>
      <c r="QIF60" s="325"/>
      <c r="QIG60" s="325"/>
      <c r="QIH60" s="325"/>
      <c r="QII60" s="325"/>
      <c r="QIJ60" s="325"/>
      <c r="QIK60" s="325"/>
      <c r="QIL60" s="325"/>
      <c r="QIM60" s="325"/>
      <c r="QIN60" s="325"/>
      <c r="QIO60" s="325"/>
      <c r="QIP60" s="325"/>
      <c r="QIQ60" s="325"/>
      <c r="QIR60" s="325"/>
      <c r="QIS60" s="325"/>
      <c r="QIT60" s="325"/>
      <c r="QIU60" s="325"/>
      <c r="QIV60" s="325"/>
      <c r="QIW60" s="325"/>
      <c r="QIX60" s="325"/>
      <c r="QIY60" s="325"/>
      <c r="QIZ60" s="325"/>
      <c r="QJA60" s="325"/>
      <c r="QJB60" s="325"/>
      <c r="QJC60" s="325"/>
      <c r="QJD60" s="325"/>
      <c r="QJE60" s="325"/>
      <c r="QJF60" s="325"/>
      <c r="QJG60" s="325"/>
      <c r="QJH60" s="325"/>
      <c r="QJI60" s="325"/>
      <c r="QJJ60" s="325"/>
      <c r="QJK60" s="325"/>
      <c r="QJL60" s="325"/>
      <c r="QJM60" s="325"/>
      <c r="QJN60" s="325"/>
      <c r="QJO60" s="325"/>
      <c r="QJP60" s="325"/>
      <c r="QJQ60" s="325"/>
      <c r="QJR60" s="325"/>
      <c r="QJS60" s="325"/>
      <c r="QJT60" s="325"/>
      <c r="QJU60" s="325"/>
      <c r="QJV60" s="325"/>
      <c r="QJW60" s="325"/>
      <c r="QJX60" s="325"/>
      <c r="QJY60" s="325"/>
      <c r="QJZ60" s="325"/>
      <c r="QKA60" s="325"/>
      <c r="QKB60" s="325"/>
      <c r="QKC60" s="325"/>
      <c r="QKD60" s="325"/>
      <c r="QKE60" s="325"/>
      <c r="QKF60" s="325"/>
      <c r="QKG60" s="325"/>
      <c r="QKH60" s="325"/>
      <c r="QKI60" s="325"/>
      <c r="QKJ60" s="325"/>
      <c r="QKK60" s="325"/>
      <c r="QKL60" s="325"/>
      <c r="QKM60" s="325"/>
      <c r="QKN60" s="325"/>
      <c r="QKO60" s="325"/>
      <c r="QKP60" s="325"/>
      <c r="QKQ60" s="325"/>
      <c r="QKR60" s="325"/>
      <c r="QKS60" s="325"/>
      <c r="QKT60" s="325"/>
      <c r="QKU60" s="325"/>
      <c r="QKV60" s="325"/>
      <c r="QKW60" s="325"/>
      <c r="QKX60" s="325"/>
      <c r="QKY60" s="325"/>
      <c r="QKZ60" s="325"/>
      <c r="QLA60" s="325"/>
      <c r="QLB60" s="325"/>
      <c r="QLC60" s="325"/>
      <c r="QLD60" s="325"/>
      <c r="QLE60" s="325"/>
      <c r="QLF60" s="325"/>
      <c r="QLG60" s="325"/>
      <c r="QLH60" s="325"/>
      <c r="QLI60" s="325"/>
      <c r="QLJ60" s="325"/>
      <c r="QLK60" s="325"/>
      <c r="QLL60" s="325"/>
      <c r="QLM60" s="325"/>
      <c r="QLN60" s="325"/>
      <c r="QLO60" s="325"/>
      <c r="QLP60" s="325"/>
      <c r="QLQ60" s="325"/>
      <c r="QLR60" s="325"/>
      <c r="QLS60" s="325"/>
      <c r="QLT60" s="325"/>
      <c r="QLU60" s="325"/>
      <c r="QLV60" s="325"/>
      <c r="QLW60" s="325"/>
      <c r="QLX60" s="325"/>
      <c r="QLY60" s="325"/>
      <c r="QLZ60" s="325"/>
      <c r="QMA60" s="325"/>
      <c r="QMB60" s="325"/>
      <c r="QMC60" s="325"/>
      <c r="QMD60" s="325"/>
      <c r="QME60" s="325"/>
      <c r="QMF60" s="325"/>
      <c r="QMG60" s="325"/>
      <c r="QMH60" s="325"/>
      <c r="QMI60" s="325"/>
      <c r="QMJ60" s="325"/>
      <c r="QMK60" s="325"/>
      <c r="QML60" s="325"/>
      <c r="QMM60" s="325"/>
      <c r="QMN60" s="325"/>
      <c r="QMO60" s="325"/>
      <c r="QMP60" s="325"/>
      <c r="QMQ60" s="325"/>
      <c r="QMR60" s="325"/>
      <c r="QMS60" s="325"/>
      <c r="QMT60" s="325"/>
      <c r="QMU60" s="325"/>
      <c r="QMV60" s="325"/>
      <c r="QMW60" s="325"/>
      <c r="QMX60" s="325"/>
      <c r="QMY60" s="325"/>
      <c r="QMZ60" s="325"/>
      <c r="QNA60" s="325"/>
      <c r="QNB60" s="325"/>
      <c r="QNC60" s="325"/>
      <c r="QND60" s="325"/>
      <c r="QNE60" s="325"/>
      <c r="QNF60" s="325"/>
      <c r="QNG60" s="325"/>
      <c r="QNH60" s="325"/>
      <c r="QNI60" s="325"/>
      <c r="QNJ60" s="325"/>
      <c r="QNK60" s="325"/>
      <c r="QNL60" s="325"/>
      <c r="QNM60" s="325"/>
      <c r="QNN60" s="325"/>
      <c r="QNO60" s="325"/>
      <c r="QNP60" s="325"/>
      <c r="QNQ60" s="325"/>
      <c r="QNR60" s="325"/>
      <c r="QNS60" s="325"/>
      <c r="QNT60" s="325"/>
      <c r="QNU60" s="325"/>
      <c r="QNV60" s="325"/>
      <c r="QNW60" s="325"/>
      <c r="QNX60" s="325"/>
      <c r="QNY60" s="325"/>
      <c r="QNZ60" s="325"/>
      <c r="QOA60" s="325"/>
      <c r="QOB60" s="325"/>
      <c r="QOC60" s="325"/>
      <c r="QOD60" s="325"/>
      <c r="QOE60" s="325"/>
      <c r="QOF60" s="325"/>
      <c r="QOG60" s="325"/>
      <c r="QOH60" s="325"/>
      <c r="QOI60" s="325"/>
      <c r="QOJ60" s="325"/>
      <c r="QOK60" s="325"/>
      <c r="QOL60" s="325"/>
      <c r="QOM60" s="325"/>
      <c r="QON60" s="325"/>
      <c r="QOO60" s="325"/>
      <c r="QOP60" s="325"/>
      <c r="QOQ60" s="325"/>
      <c r="QOR60" s="325"/>
      <c r="QOS60" s="325"/>
      <c r="QOT60" s="325"/>
      <c r="QOU60" s="325"/>
      <c r="QOV60" s="325"/>
      <c r="QOW60" s="325"/>
      <c r="QOX60" s="325"/>
      <c r="QOY60" s="325"/>
      <c r="QOZ60" s="325"/>
      <c r="QPA60" s="325"/>
      <c r="QPB60" s="325"/>
      <c r="QPC60" s="325"/>
      <c r="QPD60" s="325"/>
      <c r="QPE60" s="325"/>
      <c r="QPF60" s="325"/>
      <c r="QPG60" s="325"/>
      <c r="QPH60" s="325"/>
      <c r="QPI60" s="325"/>
      <c r="QPJ60" s="325"/>
      <c r="QPK60" s="325"/>
      <c r="QPL60" s="325"/>
      <c r="QPM60" s="325"/>
      <c r="QPN60" s="325"/>
      <c r="QPO60" s="325"/>
      <c r="QPP60" s="325"/>
      <c r="QPQ60" s="325"/>
      <c r="QPR60" s="325"/>
      <c r="QPS60" s="325"/>
      <c r="QPT60" s="325"/>
      <c r="QPU60" s="325"/>
      <c r="QPV60" s="325"/>
      <c r="QPW60" s="325"/>
      <c r="QPX60" s="325"/>
      <c r="QPY60" s="325"/>
      <c r="QPZ60" s="325"/>
      <c r="QQA60" s="325"/>
      <c r="QQB60" s="325"/>
      <c r="QQC60" s="325"/>
      <c r="QQD60" s="325"/>
      <c r="QQE60" s="325"/>
      <c r="QQF60" s="325"/>
      <c r="QQG60" s="325"/>
      <c r="QQH60" s="325"/>
      <c r="QQI60" s="325"/>
      <c r="QQJ60" s="325"/>
      <c r="QQK60" s="325"/>
      <c r="QQL60" s="325"/>
      <c r="QQM60" s="325"/>
      <c r="QQN60" s="325"/>
      <c r="QQO60" s="325"/>
      <c r="QQP60" s="325"/>
      <c r="QQQ60" s="325"/>
      <c r="QQR60" s="325"/>
      <c r="QQS60" s="325"/>
      <c r="QQT60" s="325"/>
      <c r="QQU60" s="325"/>
      <c r="QQV60" s="325"/>
      <c r="QQW60" s="325"/>
      <c r="QQX60" s="325"/>
      <c r="QQY60" s="325"/>
      <c r="QQZ60" s="325"/>
      <c r="QRA60" s="325"/>
      <c r="QRB60" s="325"/>
      <c r="QRC60" s="325"/>
      <c r="QRD60" s="325"/>
      <c r="QRE60" s="325"/>
      <c r="QRF60" s="325"/>
      <c r="QRG60" s="325"/>
      <c r="QRH60" s="325"/>
      <c r="QRI60" s="325"/>
      <c r="QRJ60" s="325"/>
      <c r="QRK60" s="325"/>
      <c r="QRL60" s="325"/>
      <c r="QRM60" s="325"/>
      <c r="QRN60" s="325"/>
      <c r="QRO60" s="325"/>
      <c r="QRP60" s="325"/>
      <c r="QRQ60" s="325"/>
      <c r="QRR60" s="325"/>
      <c r="QRS60" s="325"/>
      <c r="QRT60" s="325"/>
      <c r="QRU60" s="325"/>
      <c r="QRV60" s="325"/>
      <c r="QRW60" s="325"/>
      <c r="QRX60" s="325"/>
      <c r="QRY60" s="325"/>
      <c r="QRZ60" s="325"/>
      <c r="QSA60" s="325"/>
      <c r="QSB60" s="325"/>
      <c r="QSC60" s="325"/>
      <c r="QSD60" s="325"/>
      <c r="QSE60" s="325"/>
      <c r="QSF60" s="325"/>
      <c r="QSG60" s="325"/>
      <c r="QSH60" s="325"/>
      <c r="QSI60" s="325"/>
      <c r="QSJ60" s="325"/>
      <c r="QSK60" s="325"/>
      <c r="QSL60" s="325"/>
      <c r="QSM60" s="325"/>
      <c r="QSN60" s="325"/>
      <c r="QSO60" s="325"/>
      <c r="QSP60" s="325"/>
      <c r="QSQ60" s="325"/>
      <c r="QSR60" s="325"/>
      <c r="QSS60" s="325"/>
      <c r="QST60" s="325"/>
      <c r="QSU60" s="325"/>
      <c r="QSV60" s="325"/>
      <c r="QSW60" s="325"/>
      <c r="QSX60" s="325"/>
      <c r="QSY60" s="325"/>
      <c r="QSZ60" s="325"/>
      <c r="QTA60" s="325"/>
      <c r="QTB60" s="325"/>
      <c r="QTC60" s="325"/>
      <c r="QTD60" s="325"/>
      <c r="QTE60" s="325"/>
      <c r="QTF60" s="325"/>
      <c r="QTG60" s="325"/>
      <c r="QTH60" s="325"/>
      <c r="QTI60" s="325"/>
      <c r="QTJ60" s="325"/>
      <c r="QTK60" s="325"/>
      <c r="QTL60" s="325"/>
      <c r="QTM60" s="325"/>
      <c r="QTN60" s="325"/>
      <c r="QTO60" s="325"/>
      <c r="QTP60" s="325"/>
      <c r="QTQ60" s="325"/>
      <c r="QTR60" s="325"/>
      <c r="QTS60" s="325"/>
      <c r="QTT60" s="325"/>
      <c r="QTU60" s="325"/>
      <c r="QTV60" s="325"/>
      <c r="QTW60" s="325"/>
      <c r="QTX60" s="325"/>
      <c r="QTY60" s="325"/>
      <c r="QTZ60" s="325"/>
      <c r="QUA60" s="325"/>
      <c r="QUB60" s="325"/>
      <c r="QUC60" s="325"/>
      <c r="QUD60" s="325"/>
      <c r="QUE60" s="325"/>
      <c r="QUF60" s="325"/>
      <c r="QUG60" s="325"/>
      <c r="QUH60" s="325"/>
      <c r="QUI60" s="325"/>
      <c r="QUJ60" s="325"/>
      <c r="QUK60" s="325"/>
      <c r="QUL60" s="325"/>
      <c r="QUM60" s="325"/>
      <c r="QUN60" s="325"/>
      <c r="QUO60" s="325"/>
      <c r="QUP60" s="325"/>
      <c r="QUQ60" s="325"/>
      <c r="QUR60" s="325"/>
      <c r="QUS60" s="325"/>
      <c r="QUT60" s="325"/>
      <c r="QUU60" s="325"/>
      <c r="QUV60" s="325"/>
      <c r="QUW60" s="325"/>
      <c r="QUX60" s="325"/>
      <c r="QUY60" s="325"/>
      <c r="QUZ60" s="325"/>
      <c r="QVA60" s="325"/>
      <c r="QVB60" s="325"/>
      <c r="QVC60" s="325"/>
      <c r="QVD60" s="325"/>
      <c r="QVE60" s="325"/>
      <c r="QVF60" s="325"/>
      <c r="QVG60" s="325"/>
      <c r="QVH60" s="325"/>
      <c r="QVI60" s="325"/>
      <c r="QVJ60" s="325"/>
      <c r="QVK60" s="325"/>
      <c r="QVL60" s="325"/>
      <c r="QVM60" s="325"/>
      <c r="QVN60" s="325"/>
      <c r="QVO60" s="325"/>
      <c r="QVP60" s="325"/>
      <c r="QVQ60" s="325"/>
      <c r="QVR60" s="325"/>
      <c r="QVS60" s="325"/>
      <c r="QVT60" s="325"/>
      <c r="QVU60" s="325"/>
      <c r="QVV60" s="325"/>
      <c r="QVW60" s="325"/>
      <c r="QVX60" s="325"/>
      <c r="QVY60" s="325"/>
      <c r="QVZ60" s="325"/>
      <c r="QWA60" s="325"/>
      <c r="QWB60" s="325"/>
      <c r="QWC60" s="325"/>
      <c r="QWD60" s="325"/>
      <c r="QWE60" s="325"/>
      <c r="QWF60" s="325"/>
      <c r="QWG60" s="325"/>
      <c r="QWH60" s="325"/>
      <c r="QWI60" s="325"/>
      <c r="QWJ60" s="325"/>
      <c r="QWK60" s="325"/>
      <c r="QWL60" s="325"/>
      <c r="QWM60" s="325"/>
      <c r="QWN60" s="325"/>
      <c r="QWO60" s="325"/>
      <c r="QWP60" s="325"/>
      <c r="QWQ60" s="325"/>
      <c r="QWR60" s="325"/>
      <c r="QWS60" s="325"/>
      <c r="QWT60" s="325"/>
      <c r="QWU60" s="325"/>
      <c r="QWV60" s="325"/>
      <c r="QWW60" s="325"/>
      <c r="QWX60" s="325"/>
      <c r="QWY60" s="325"/>
      <c r="QWZ60" s="325"/>
      <c r="QXA60" s="325"/>
      <c r="QXB60" s="325"/>
      <c r="QXC60" s="325"/>
      <c r="QXD60" s="325"/>
      <c r="QXE60" s="325"/>
      <c r="QXF60" s="325"/>
      <c r="QXG60" s="325"/>
      <c r="QXH60" s="325"/>
      <c r="QXI60" s="325"/>
      <c r="QXJ60" s="325"/>
      <c r="QXK60" s="325"/>
      <c r="QXL60" s="325"/>
      <c r="QXM60" s="325"/>
      <c r="QXN60" s="325"/>
      <c r="QXO60" s="325"/>
      <c r="QXP60" s="325"/>
      <c r="QXQ60" s="325"/>
      <c r="QXR60" s="325"/>
      <c r="QXS60" s="325"/>
      <c r="QXT60" s="325"/>
      <c r="QXU60" s="325"/>
      <c r="QXV60" s="325"/>
      <c r="QXW60" s="325"/>
      <c r="QXX60" s="325"/>
      <c r="QXY60" s="325"/>
      <c r="QXZ60" s="325"/>
      <c r="QYA60" s="325"/>
      <c r="QYB60" s="325"/>
      <c r="QYC60" s="325"/>
      <c r="QYD60" s="325"/>
      <c r="QYE60" s="325"/>
      <c r="QYF60" s="325"/>
      <c r="QYG60" s="325"/>
      <c r="QYH60" s="325"/>
      <c r="QYI60" s="325"/>
      <c r="QYJ60" s="325"/>
      <c r="QYK60" s="325"/>
      <c r="QYL60" s="325"/>
      <c r="QYM60" s="325"/>
      <c r="QYN60" s="325"/>
      <c r="QYO60" s="325"/>
      <c r="QYP60" s="325"/>
      <c r="QYQ60" s="325"/>
      <c r="QYR60" s="325"/>
      <c r="QYS60" s="325"/>
      <c r="QYT60" s="325"/>
      <c r="QYU60" s="325"/>
      <c r="QYV60" s="325"/>
      <c r="QYW60" s="325"/>
      <c r="QYX60" s="325"/>
      <c r="QYY60" s="325"/>
      <c r="QYZ60" s="325"/>
      <c r="QZA60" s="325"/>
      <c r="QZB60" s="325"/>
      <c r="QZC60" s="325"/>
      <c r="QZD60" s="325"/>
      <c r="QZE60" s="325"/>
      <c r="QZF60" s="325"/>
      <c r="QZG60" s="325"/>
      <c r="QZH60" s="325"/>
      <c r="QZI60" s="325"/>
      <c r="QZJ60" s="325"/>
      <c r="QZK60" s="325"/>
      <c r="QZL60" s="325"/>
      <c r="QZM60" s="325"/>
      <c r="QZN60" s="325"/>
      <c r="QZO60" s="325"/>
      <c r="QZP60" s="325"/>
      <c r="QZQ60" s="325"/>
      <c r="QZR60" s="325"/>
      <c r="QZS60" s="325"/>
      <c r="QZT60" s="325"/>
      <c r="QZU60" s="325"/>
      <c r="QZV60" s="325"/>
      <c r="QZW60" s="325"/>
      <c r="QZX60" s="325"/>
      <c r="QZY60" s="325"/>
      <c r="QZZ60" s="325"/>
      <c r="RAA60" s="325"/>
      <c r="RAB60" s="325"/>
      <c r="RAC60" s="325"/>
      <c r="RAD60" s="325"/>
      <c r="RAE60" s="325"/>
      <c r="RAF60" s="325"/>
      <c r="RAG60" s="325"/>
      <c r="RAH60" s="325"/>
      <c r="RAI60" s="325"/>
      <c r="RAJ60" s="325"/>
      <c r="RAK60" s="325"/>
      <c r="RAL60" s="325"/>
      <c r="RAM60" s="325"/>
      <c r="RAN60" s="325"/>
      <c r="RAO60" s="325"/>
      <c r="RAP60" s="325"/>
      <c r="RAQ60" s="325"/>
      <c r="RAR60" s="325"/>
      <c r="RAS60" s="325"/>
      <c r="RAT60" s="325"/>
      <c r="RAU60" s="325"/>
      <c r="RAV60" s="325"/>
      <c r="RAW60" s="325"/>
      <c r="RAX60" s="325"/>
      <c r="RAY60" s="325"/>
      <c r="RAZ60" s="325"/>
      <c r="RBA60" s="325"/>
      <c r="RBB60" s="325"/>
      <c r="RBC60" s="325"/>
      <c r="RBD60" s="325"/>
      <c r="RBE60" s="325"/>
      <c r="RBF60" s="325"/>
      <c r="RBG60" s="325"/>
      <c r="RBH60" s="325"/>
      <c r="RBI60" s="325"/>
      <c r="RBJ60" s="325"/>
      <c r="RBK60" s="325"/>
      <c r="RBL60" s="325"/>
      <c r="RBM60" s="325"/>
      <c r="RBN60" s="325"/>
      <c r="RBO60" s="325"/>
      <c r="RBP60" s="325"/>
      <c r="RBQ60" s="325"/>
      <c r="RBR60" s="325"/>
      <c r="RBS60" s="325"/>
      <c r="RBT60" s="325"/>
      <c r="RBU60" s="325"/>
      <c r="RBV60" s="325"/>
      <c r="RBW60" s="325"/>
      <c r="RBX60" s="325"/>
      <c r="RBY60" s="325"/>
      <c r="RBZ60" s="325"/>
      <c r="RCA60" s="325"/>
      <c r="RCB60" s="325"/>
      <c r="RCC60" s="325"/>
      <c r="RCD60" s="325"/>
      <c r="RCE60" s="325"/>
      <c r="RCF60" s="325"/>
      <c r="RCG60" s="325"/>
      <c r="RCH60" s="325"/>
      <c r="RCI60" s="325"/>
      <c r="RCJ60" s="325"/>
      <c r="RCK60" s="325"/>
      <c r="RCL60" s="325"/>
      <c r="RCM60" s="325"/>
      <c r="RCN60" s="325"/>
      <c r="RCO60" s="325"/>
      <c r="RCP60" s="325"/>
      <c r="RCQ60" s="325"/>
      <c r="RCR60" s="325"/>
      <c r="RCS60" s="325"/>
      <c r="RCT60" s="325"/>
      <c r="RCU60" s="325"/>
      <c r="RCV60" s="325"/>
      <c r="RCW60" s="325"/>
      <c r="RCX60" s="325"/>
      <c r="RCY60" s="325"/>
      <c r="RCZ60" s="325"/>
      <c r="RDA60" s="325"/>
      <c r="RDB60" s="325"/>
      <c r="RDC60" s="325"/>
      <c r="RDD60" s="325"/>
      <c r="RDE60" s="325"/>
      <c r="RDF60" s="325"/>
      <c r="RDG60" s="325"/>
      <c r="RDH60" s="325"/>
      <c r="RDI60" s="325"/>
      <c r="RDJ60" s="325"/>
      <c r="RDK60" s="325"/>
      <c r="RDL60" s="325"/>
      <c r="RDM60" s="325"/>
      <c r="RDN60" s="325"/>
      <c r="RDO60" s="325"/>
      <c r="RDP60" s="325"/>
      <c r="RDQ60" s="325"/>
      <c r="RDR60" s="325"/>
      <c r="RDS60" s="325"/>
      <c r="RDT60" s="325"/>
      <c r="RDU60" s="325"/>
      <c r="RDV60" s="325"/>
      <c r="RDW60" s="325"/>
      <c r="RDX60" s="325"/>
      <c r="RDY60" s="325"/>
      <c r="RDZ60" s="325"/>
      <c r="REA60" s="325"/>
      <c r="REB60" s="325"/>
      <c r="REC60" s="325"/>
      <c r="RED60" s="325"/>
      <c r="REE60" s="325"/>
      <c r="REF60" s="325"/>
      <c r="REG60" s="325"/>
      <c r="REH60" s="325"/>
      <c r="REI60" s="325"/>
      <c r="REJ60" s="325"/>
      <c r="REK60" s="325"/>
      <c r="REL60" s="325"/>
      <c r="REM60" s="325"/>
      <c r="REN60" s="325"/>
      <c r="REO60" s="325"/>
      <c r="REP60" s="325"/>
      <c r="REQ60" s="325"/>
      <c r="RER60" s="325"/>
      <c r="RES60" s="325"/>
      <c r="RET60" s="325"/>
      <c r="REU60" s="325"/>
      <c r="REV60" s="325"/>
      <c r="REW60" s="325"/>
      <c r="REX60" s="325"/>
      <c r="REY60" s="325"/>
      <c r="REZ60" s="325"/>
      <c r="RFA60" s="325"/>
      <c r="RFB60" s="325"/>
      <c r="RFC60" s="325"/>
      <c r="RFD60" s="325"/>
      <c r="RFE60" s="325"/>
      <c r="RFF60" s="325"/>
      <c r="RFG60" s="325"/>
      <c r="RFH60" s="325"/>
      <c r="RFI60" s="325"/>
      <c r="RFJ60" s="325"/>
      <c r="RFK60" s="325"/>
      <c r="RFL60" s="325"/>
      <c r="RFM60" s="325"/>
      <c r="RFN60" s="325"/>
      <c r="RFO60" s="325"/>
      <c r="RFP60" s="325"/>
      <c r="RFQ60" s="325"/>
      <c r="RFR60" s="325"/>
      <c r="RFS60" s="325"/>
      <c r="RFT60" s="325"/>
      <c r="RFU60" s="325"/>
      <c r="RFV60" s="325"/>
      <c r="RFW60" s="325"/>
      <c r="RFX60" s="325"/>
      <c r="RFY60" s="325"/>
      <c r="RFZ60" s="325"/>
      <c r="RGA60" s="325"/>
      <c r="RGB60" s="325"/>
      <c r="RGC60" s="325"/>
      <c r="RGD60" s="325"/>
      <c r="RGE60" s="325"/>
      <c r="RGF60" s="325"/>
      <c r="RGG60" s="325"/>
      <c r="RGH60" s="325"/>
      <c r="RGI60" s="325"/>
      <c r="RGJ60" s="325"/>
      <c r="RGK60" s="325"/>
      <c r="RGL60" s="325"/>
      <c r="RGM60" s="325"/>
      <c r="RGN60" s="325"/>
      <c r="RGO60" s="325"/>
      <c r="RGP60" s="325"/>
      <c r="RGQ60" s="325"/>
      <c r="RGR60" s="325"/>
      <c r="RGS60" s="325"/>
      <c r="RGT60" s="325"/>
      <c r="RGU60" s="325"/>
      <c r="RGV60" s="325"/>
      <c r="RGW60" s="325"/>
      <c r="RGX60" s="325"/>
      <c r="RGY60" s="325"/>
      <c r="RGZ60" s="325"/>
      <c r="RHA60" s="325"/>
      <c r="RHB60" s="325"/>
      <c r="RHC60" s="325"/>
      <c r="RHD60" s="325"/>
      <c r="RHE60" s="325"/>
      <c r="RHF60" s="325"/>
      <c r="RHG60" s="325"/>
      <c r="RHH60" s="325"/>
      <c r="RHI60" s="325"/>
      <c r="RHJ60" s="325"/>
      <c r="RHK60" s="325"/>
      <c r="RHL60" s="325"/>
      <c r="RHM60" s="325"/>
      <c r="RHN60" s="325"/>
      <c r="RHO60" s="325"/>
      <c r="RHP60" s="325"/>
      <c r="RHQ60" s="325"/>
      <c r="RHR60" s="325"/>
      <c r="RHS60" s="325"/>
      <c r="RHT60" s="325"/>
      <c r="RHU60" s="325"/>
      <c r="RHV60" s="325"/>
      <c r="RHW60" s="325"/>
      <c r="RHX60" s="325"/>
      <c r="RHY60" s="325"/>
      <c r="RHZ60" s="325"/>
      <c r="RIA60" s="325"/>
      <c r="RIB60" s="325"/>
      <c r="RIC60" s="325"/>
      <c r="RID60" s="325"/>
      <c r="RIE60" s="325"/>
      <c r="RIF60" s="325"/>
      <c r="RIG60" s="325"/>
      <c r="RIH60" s="325"/>
      <c r="RII60" s="325"/>
      <c r="RIJ60" s="325"/>
      <c r="RIK60" s="325"/>
      <c r="RIL60" s="325"/>
      <c r="RIM60" s="325"/>
      <c r="RIN60" s="325"/>
      <c r="RIO60" s="325"/>
      <c r="RIP60" s="325"/>
      <c r="RIQ60" s="325"/>
      <c r="RIR60" s="325"/>
      <c r="RIS60" s="325"/>
      <c r="RIT60" s="325"/>
      <c r="RIU60" s="325"/>
      <c r="RIV60" s="325"/>
      <c r="RIW60" s="325"/>
      <c r="RIX60" s="325"/>
      <c r="RIY60" s="325"/>
      <c r="RIZ60" s="325"/>
      <c r="RJA60" s="325"/>
      <c r="RJB60" s="325"/>
      <c r="RJC60" s="325"/>
      <c r="RJD60" s="325"/>
      <c r="RJE60" s="325"/>
      <c r="RJF60" s="325"/>
      <c r="RJG60" s="325"/>
      <c r="RJH60" s="325"/>
      <c r="RJI60" s="325"/>
      <c r="RJJ60" s="325"/>
      <c r="RJK60" s="325"/>
      <c r="RJL60" s="325"/>
      <c r="RJM60" s="325"/>
      <c r="RJN60" s="325"/>
      <c r="RJO60" s="325"/>
      <c r="RJP60" s="325"/>
      <c r="RJQ60" s="325"/>
      <c r="RJR60" s="325"/>
      <c r="RJS60" s="325"/>
      <c r="RJT60" s="325"/>
      <c r="RJU60" s="325"/>
      <c r="RJV60" s="325"/>
      <c r="RJW60" s="325"/>
      <c r="RJX60" s="325"/>
      <c r="RJY60" s="325"/>
      <c r="RJZ60" s="325"/>
      <c r="RKA60" s="325"/>
      <c r="RKB60" s="325"/>
      <c r="RKC60" s="325"/>
      <c r="RKD60" s="325"/>
      <c r="RKE60" s="325"/>
      <c r="RKF60" s="325"/>
      <c r="RKG60" s="325"/>
      <c r="RKH60" s="325"/>
      <c r="RKI60" s="325"/>
      <c r="RKJ60" s="325"/>
      <c r="RKK60" s="325"/>
      <c r="RKL60" s="325"/>
      <c r="RKM60" s="325"/>
      <c r="RKN60" s="325"/>
      <c r="RKO60" s="325"/>
      <c r="RKP60" s="325"/>
      <c r="RKQ60" s="325"/>
      <c r="RKR60" s="325"/>
      <c r="RKS60" s="325"/>
      <c r="RKT60" s="325"/>
      <c r="RKU60" s="325"/>
      <c r="RKV60" s="325"/>
      <c r="RKW60" s="325"/>
      <c r="RKX60" s="325"/>
      <c r="RKY60" s="325"/>
      <c r="RKZ60" s="325"/>
      <c r="RLA60" s="325"/>
      <c r="RLB60" s="325"/>
      <c r="RLC60" s="325"/>
      <c r="RLD60" s="325"/>
      <c r="RLE60" s="325"/>
      <c r="RLF60" s="325"/>
      <c r="RLG60" s="325"/>
      <c r="RLH60" s="325"/>
      <c r="RLI60" s="325"/>
      <c r="RLJ60" s="325"/>
      <c r="RLK60" s="325"/>
      <c r="RLL60" s="325"/>
      <c r="RLM60" s="325"/>
      <c r="RLN60" s="325"/>
      <c r="RLO60" s="325"/>
      <c r="RLP60" s="325"/>
      <c r="RLQ60" s="325"/>
      <c r="RLR60" s="325"/>
      <c r="RLS60" s="325"/>
      <c r="RLT60" s="325"/>
      <c r="RLU60" s="325"/>
      <c r="RLV60" s="325"/>
      <c r="RLW60" s="325"/>
      <c r="RLX60" s="325"/>
      <c r="RLY60" s="325"/>
      <c r="RLZ60" s="325"/>
      <c r="RMA60" s="325"/>
      <c r="RMB60" s="325"/>
      <c r="RMC60" s="325"/>
      <c r="RMD60" s="325"/>
      <c r="RME60" s="325"/>
      <c r="RMF60" s="325"/>
      <c r="RMG60" s="325"/>
      <c r="RMH60" s="325"/>
      <c r="RMI60" s="325"/>
      <c r="RMJ60" s="325"/>
      <c r="RMK60" s="325"/>
      <c r="RML60" s="325"/>
      <c r="RMM60" s="325"/>
      <c r="RMN60" s="325"/>
      <c r="RMO60" s="325"/>
      <c r="RMP60" s="325"/>
      <c r="RMQ60" s="325"/>
      <c r="RMR60" s="325"/>
      <c r="RMS60" s="325"/>
      <c r="RMT60" s="325"/>
      <c r="RMU60" s="325"/>
      <c r="RMV60" s="325"/>
      <c r="RMW60" s="325"/>
      <c r="RMX60" s="325"/>
      <c r="RMY60" s="325"/>
      <c r="RMZ60" s="325"/>
      <c r="RNA60" s="325"/>
      <c r="RNB60" s="325"/>
      <c r="RNC60" s="325"/>
      <c r="RND60" s="325"/>
      <c r="RNE60" s="325"/>
      <c r="RNF60" s="325"/>
      <c r="RNG60" s="325"/>
      <c r="RNH60" s="325"/>
      <c r="RNI60" s="325"/>
      <c r="RNJ60" s="325"/>
      <c r="RNK60" s="325"/>
      <c r="RNL60" s="325"/>
      <c r="RNM60" s="325"/>
      <c r="RNN60" s="325"/>
      <c r="RNO60" s="325"/>
      <c r="RNP60" s="325"/>
      <c r="RNQ60" s="325"/>
      <c r="RNR60" s="325"/>
      <c r="RNS60" s="325"/>
      <c r="RNT60" s="325"/>
      <c r="RNU60" s="325"/>
      <c r="RNV60" s="325"/>
      <c r="RNW60" s="325"/>
      <c r="RNX60" s="325"/>
      <c r="RNY60" s="325"/>
      <c r="RNZ60" s="325"/>
      <c r="ROA60" s="325"/>
      <c r="ROB60" s="325"/>
      <c r="ROC60" s="325"/>
      <c r="ROD60" s="325"/>
      <c r="ROE60" s="325"/>
      <c r="ROF60" s="325"/>
      <c r="ROG60" s="325"/>
      <c r="ROH60" s="325"/>
      <c r="ROI60" s="325"/>
      <c r="ROJ60" s="325"/>
      <c r="ROK60" s="325"/>
      <c r="ROL60" s="325"/>
      <c r="ROM60" s="325"/>
      <c r="RON60" s="325"/>
      <c r="ROO60" s="325"/>
      <c r="ROP60" s="325"/>
      <c r="ROQ60" s="325"/>
      <c r="ROR60" s="325"/>
      <c r="ROS60" s="325"/>
      <c r="ROT60" s="325"/>
      <c r="ROU60" s="325"/>
      <c r="ROV60" s="325"/>
      <c r="ROW60" s="325"/>
      <c r="ROX60" s="325"/>
      <c r="ROY60" s="325"/>
      <c r="ROZ60" s="325"/>
      <c r="RPA60" s="325"/>
      <c r="RPB60" s="325"/>
      <c r="RPC60" s="325"/>
      <c r="RPD60" s="325"/>
      <c r="RPE60" s="325"/>
      <c r="RPF60" s="325"/>
      <c r="RPG60" s="325"/>
      <c r="RPH60" s="325"/>
      <c r="RPI60" s="325"/>
      <c r="RPJ60" s="325"/>
      <c r="RPK60" s="325"/>
      <c r="RPL60" s="325"/>
      <c r="RPM60" s="325"/>
      <c r="RPN60" s="325"/>
      <c r="RPO60" s="325"/>
      <c r="RPP60" s="325"/>
      <c r="RPQ60" s="325"/>
      <c r="RPR60" s="325"/>
      <c r="RPS60" s="325"/>
      <c r="RPT60" s="325"/>
      <c r="RPU60" s="325"/>
      <c r="RPV60" s="325"/>
      <c r="RPW60" s="325"/>
      <c r="RPX60" s="325"/>
      <c r="RPY60" s="325"/>
      <c r="RPZ60" s="325"/>
      <c r="RQA60" s="325"/>
      <c r="RQB60" s="325"/>
      <c r="RQC60" s="325"/>
      <c r="RQD60" s="325"/>
      <c r="RQE60" s="325"/>
      <c r="RQF60" s="325"/>
      <c r="RQG60" s="325"/>
      <c r="RQH60" s="325"/>
      <c r="RQI60" s="325"/>
      <c r="RQJ60" s="325"/>
      <c r="RQK60" s="325"/>
      <c r="RQL60" s="325"/>
      <c r="RQM60" s="325"/>
      <c r="RQN60" s="325"/>
      <c r="RQO60" s="325"/>
      <c r="RQP60" s="325"/>
      <c r="RQQ60" s="325"/>
      <c r="RQR60" s="325"/>
      <c r="RQS60" s="325"/>
      <c r="RQT60" s="325"/>
      <c r="RQU60" s="325"/>
      <c r="RQV60" s="325"/>
      <c r="RQW60" s="325"/>
      <c r="RQX60" s="325"/>
      <c r="RQY60" s="325"/>
      <c r="RQZ60" s="325"/>
      <c r="RRA60" s="325"/>
      <c r="RRB60" s="325"/>
      <c r="RRC60" s="325"/>
      <c r="RRD60" s="325"/>
      <c r="RRE60" s="325"/>
      <c r="RRF60" s="325"/>
      <c r="RRG60" s="325"/>
      <c r="RRH60" s="325"/>
      <c r="RRI60" s="325"/>
      <c r="RRJ60" s="325"/>
      <c r="RRK60" s="325"/>
      <c r="RRL60" s="325"/>
      <c r="RRM60" s="325"/>
      <c r="RRN60" s="325"/>
      <c r="RRO60" s="325"/>
      <c r="RRP60" s="325"/>
      <c r="RRQ60" s="325"/>
      <c r="RRR60" s="325"/>
      <c r="RRS60" s="325"/>
      <c r="RRT60" s="325"/>
      <c r="RRU60" s="325"/>
      <c r="RRV60" s="325"/>
      <c r="RRW60" s="325"/>
      <c r="RRX60" s="325"/>
      <c r="RRY60" s="325"/>
      <c r="RRZ60" s="325"/>
      <c r="RSA60" s="325"/>
      <c r="RSB60" s="325"/>
      <c r="RSC60" s="325"/>
      <c r="RSD60" s="325"/>
      <c r="RSE60" s="325"/>
      <c r="RSF60" s="325"/>
      <c r="RSG60" s="325"/>
      <c r="RSH60" s="325"/>
      <c r="RSI60" s="325"/>
      <c r="RSJ60" s="325"/>
      <c r="RSK60" s="325"/>
      <c r="RSL60" s="325"/>
      <c r="RSM60" s="325"/>
      <c r="RSN60" s="325"/>
      <c r="RSO60" s="325"/>
      <c r="RSP60" s="325"/>
      <c r="RSQ60" s="325"/>
      <c r="RSR60" s="325"/>
      <c r="RSS60" s="325"/>
      <c r="RST60" s="325"/>
      <c r="RSU60" s="325"/>
      <c r="RSV60" s="325"/>
      <c r="RSW60" s="325"/>
      <c r="RSX60" s="325"/>
      <c r="RSY60" s="325"/>
      <c r="RSZ60" s="325"/>
      <c r="RTA60" s="325"/>
      <c r="RTB60" s="325"/>
      <c r="RTC60" s="325"/>
      <c r="RTD60" s="325"/>
      <c r="RTE60" s="325"/>
      <c r="RTF60" s="325"/>
      <c r="RTG60" s="325"/>
      <c r="RTH60" s="325"/>
      <c r="RTI60" s="325"/>
      <c r="RTJ60" s="325"/>
      <c r="RTK60" s="325"/>
      <c r="RTL60" s="325"/>
      <c r="RTM60" s="325"/>
      <c r="RTN60" s="325"/>
      <c r="RTO60" s="325"/>
      <c r="RTP60" s="325"/>
      <c r="RTQ60" s="325"/>
      <c r="RTR60" s="325"/>
      <c r="RTS60" s="325"/>
      <c r="RTT60" s="325"/>
      <c r="RTU60" s="325"/>
      <c r="RTV60" s="325"/>
      <c r="RTW60" s="325"/>
      <c r="RTX60" s="325"/>
      <c r="RTY60" s="325"/>
      <c r="RTZ60" s="325"/>
      <c r="RUA60" s="325"/>
      <c r="RUB60" s="325"/>
      <c r="RUC60" s="325"/>
      <c r="RUD60" s="325"/>
      <c r="RUE60" s="325"/>
      <c r="RUF60" s="325"/>
      <c r="RUG60" s="325"/>
      <c r="RUH60" s="325"/>
      <c r="RUI60" s="325"/>
      <c r="RUJ60" s="325"/>
      <c r="RUK60" s="325"/>
      <c r="RUL60" s="325"/>
      <c r="RUM60" s="325"/>
      <c r="RUN60" s="325"/>
      <c r="RUO60" s="325"/>
      <c r="RUP60" s="325"/>
      <c r="RUQ60" s="325"/>
      <c r="RUR60" s="325"/>
      <c r="RUS60" s="325"/>
      <c r="RUT60" s="325"/>
      <c r="RUU60" s="325"/>
      <c r="RUV60" s="325"/>
      <c r="RUW60" s="325"/>
      <c r="RUX60" s="325"/>
      <c r="RUY60" s="325"/>
      <c r="RUZ60" s="325"/>
      <c r="RVA60" s="325"/>
      <c r="RVB60" s="325"/>
      <c r="RVC60" s="325"/>
      <c r="RVD60" s="325"/>
      <c r="RVE60" s="325"/>
      <c r="RVF60" s="325"/>
      <c r="RVG60" s="325"/>
      <c r="RVH60" s="325"/>
      <c r="RVI60" s="325"/>
      <c r="RVJ60" s="325"/>
      <c r="RVK60" s="325"/>
      <c r="RVL60" s="325"/>
      <c r="RVM60" s="325"/>
      <c r="RVN60" s="325"/>
      <c r="RVO60" s="325"/>
      <c r="RVP60" s="325"/>
      <c r="RVQ60" s="325"/>
      <c r="RVR60" s="325"/>
      <c r="RVS60" s="325"/>
      <c r="RVT60" s="325"/>
      <c r="RVU60" s="325"/>
      <c r="RVV60" s="325"/>
      <c r="RVW60" s="325"/>
      <c r="RVX60" s="325"/>
      <c r="RVY60" s="325"/>
      <c r="RVZ60" s="325"/>
      <c r="RWA60" s="325"/>
      <c r="RWB60" s="325"/>
      <c r="RWC60" s="325"/>
      <c r="RWD60" s="325"/>
      <c r="RWE60" s="325"/>
      <c r="RWF60" s="325"/>
      <c r="RWG60" s="325"/>
      <c r="RWH60" s="325"/>
      <c r="RWI60" s="325"/>
      <c r="RWJ60" s="325"/>
      <c r="RWK60" s="325"/>
      <c r="RWL60" s="325"/>
      <c r="RWM60" s="325"/>
      <c r="RWN60" s="325"/>
      <c r="RWO60" s="325"/>
      <c r="RWP60" s="325"/>
      <c r="RWQ60" s="325"/>
      <c r="RWR60" s="325"/>
      <c r="RWS60" s="325"/>
      <c r="RWT60" s="325"/>
      <c r="RWU60" s="325"/>
      <c r="RWV60" s="325"/>
      <c r="RWW60" s="325"/>
      <c r="RWX60" s="325"/>
      <c r="RWY60" s="325"/>
      <c r="RWZ60" s="325"/>
      <c r="RXA60" s="325"/>
      <c r="RXB60" s="325"/>
      <c r="RXC60" s="325"/>
      <c r="RXD60" s="325"/>
      <c r="RXE60" s="325"/>
      <c r="RXF60" s="325"/>
      <c r="RXG60" s="325"/>
      <c r="RXH60" s="325"/>
      <c r="RXI60" s="325"/>
      <c r="RXJ60" s="325"/>
      <c r="RXK60" s="325"/>
      <c r="RXL60" s="325"/>
      <c r="RXM60" s="325"/>
      <c r="RXN60" s="325"/>
      <c r="RXO60" s="325"/>
      <c r="RXP60" s="325"/>
      <c r="RXQ60" s="325"/>
      <c r="RXR60" s="325"/>
      <c r="RXS60" s="325"/>
      <c r="RXT60" s="325"/>
      <c r="RXU60" s="325"/>
      <c r="RXV60" s="325"/>
      <c r="RXW60" s="325"/>
      <c r="RXX60" s="325"/>
      <c r="RXY60" s="325"/>
      <c r="RXZ60" s="325"/>
      <c r="RYA60" s="325"/>
      <c r="RYB60" s="325"/>
      <c r="RYC60" s="325"/>
      <c r="RYD60" s="325"/>
      <c r="RYE60" s="325"/>
      <c r="RYF60" s="325"/>
      <c r="RYG60" s="325"/>
      <c r="RYH60" s="325"/>
      <c r="RYI60" s="325"/>
      <c r="RYJ60" s="325"/>
      <c r="RYK60" s="325"/>
      <c r="RYL60" s="325"/>
      <c r="RYM60" s="325"/>
      <c r="RYN60" s="325"/>
      <c r="RYO60" s="325"/>
      <c r="RYP60" s="325"/>
      <c r="RYQ60" s="325"/>
      <c r="RYR60" s="325"/>
      <c r="RYS60" s="325"/>
      <c r="RYT60" s="325"/>
      <c r="RYU60" s="325"/>
      <c r="RYV60" s="325"/>
      <c r="RYW60" s="325"/>
      <c r="RYX60" s="325"/>
      <c r="RYY60" s="325"/>
      <c r="RYZ60" s="325"/>
      <c r="RZA60" s="325"/>
      <c r="RZB60" s="325"/>
      <c r="RZC60" s="325"/>
      <c r="RZD60" s="325"/>
      <c r="RZE60" s="325"/>
      <c r="RZF60" s="325"/>
      <c r="RZG60" s="325"/>
      <c r="RZH60" s="325"/>
      <c r="RZI60" s="325"/>
      <c r="RZJ60" s="325"/>
      <c r="RZK60" s="325"/>
      <c r="RZL60" s="325"/>
      <c r="RZM60" s="325"/>
      <c r="RZN60" s="325"/>
      <c r="RZO60" s="325"/>
      <c r="RZP60" s="325"/>
      <c r="RZQ60" s="325"/>
      <c r="RZR60" s="325"/>
      <c r="RZS60" s="325"/>
      <c r="RZT60" s="325"/>
      <c r="RZU60" s="325"/>
      <c r="RZV60" s="325"/>
      <c r="RZW60" s="325"/>
      <c r="RZX60" s="325"/>
      <c r="RZY60" s="325"/>
      <c r="RZZ60" s="325"/>
      <c r="SAA60" s="325"/>
      <c r="SAB60" s="325"/>
      <c r="SAC60" s="325"/>
      <c r="SAD60" s="325"/>
      <c r="SAE60" s="325"/>
      <c r="SAF60" s="325"/>
      <c r="SAG60" s="325"/>
      <c r="SAH60" s="325"/>
      <c r="SAI60" s="325"/>
      <c r="SAJ60" s="325"/>
      <c r="SAK60" s="325"/>
      <c r="SAL60" s="325"/>
      <c r="SAM60" s="325"/>
      <c r="SAN60" s="325"/>
      <c r="SAO60" s="325"/>
      <c r="SAP60" s="325"/>
      <c r="SAQ60" s="325"/>
      <c r="SAR60" s="325"/>
      <c r="SAS60" s="325"/>
      <c r="SAT60" s="325"/>
      <c r="SAU60" s="325"/>
      <c r="SAV60" s="325"/>
      <c r="SAW60" s="325"/>
      <c r="SAX60" s="325"/>
      <c r="SAY60" s="325"/>
      <c r="SAZ60" s="325"/>
      <c r="SBA60" s="325"/>
      <c r="SBB60" s="325"/>
      <c r="SBC60" s="325"/>
      <c r="SBD60" s="325"/>
      <c r="SBE60" s="325"/>
      <c r="SBF60" s="325"/>
      <c r="SBG60" s="325"/>
      <c r="SBH60" s="325"/>
      <c r="SBI60" s="325"/>
      <c r="SBJ60" s="325"/>
      <c r="SBK60" s="325"/>
      <c r="SBL60" s="325"/>
      <c r="SBM60" s="325"/>
      <c r="SBN60" s="325"/>
      <c r="SBO60" s="325"/>
      <c r="SBP60" s="325"/>
      <c r="SBQ60" s="325"/>
      <c r="SBR60" s="325"/>
      <c r="SBS60" s="325"/>
      <c r="SBT60" s="325"/>
      <c r="SBU60" s="325"/>
      <c r="SBV60" s="325"/>
      <c r="SBW60" s="325"/>
      <c r="SBX60" s="325"/>
      <c r="SBY60" s="325"/>
      <c r="SBZ60" s="325"/>
      <c r="SCA60" s="325"/>
      <c r="SCB60" s="325"/>
      <c r="SCC60" s="325"/>
      <c r="SCD60" s="325"/>
      <c r="SCE60" s="325"/>
      <c r="SCF60" s="325"/>
      <c r="SCG60" s="325"/>
      <c r="SCH60" s="325"/>
      <c r="SCI60" s="325"/>
      <c r="SCJ60" s="325"/>
      <c r="SCK60" s="325"/>
      <c r="SCL60" s="325"/>
      <c r="SCM60" s="325"/>
      <c r="SCN60" s="325"/>
      <c r="SCO60" s="325"/>
      <c r="SCP60" s="325"/>
      <c r="SCQ60" s="325"/>
      <c r="SCR60" s="325"/>
      <c r="SCS60" s="325"/>
      <c r="SCT60" s="325"/>
      <c r="SCU60" s="325"/>
      <c r="SCV60" s="325"/>
      <c r="SCW60" s="325"/>
      <c r="SCX60" s="325"/>
      <c r="SCY60" s="325"/>
      <c r="SCZ60" s="325"/>
      <c r="SDA60" s="325"/>
      <c r="SDB60" s="325"/>
      <c r="SDC60" s="325"/>
      <c r="SDD60" s="325"/>
      <c r="SDE60" s="325"/>
      <c r="SDF60" s="325"/>
      <c r="SDG60" s="325"/>
      <c r="SDH60" s="325"/>
      <c r="SDI60" s="325"/>
      <c r="SDJ60" s="325"/>
      <c r="SDK60" s="325"/>
      <c r="SDL60" s="325"/>
      <c r="SDM60" s="325"/>
      <c r="SDN60" s="325"/>
      <c r="SDO60" s="325"/>
      <c r="SDP60" s="325"/>
      <c r="SDQ60" s="325"/>
      <c r="SDR60" s="325"/>
      <c r="SDS60" s="325"/>
      <c r="SDT60" s="325"/>
      <c r="SDU60" s="325"/>
      <c r="SDV60" s="325"/>
      <c r="SDW60" s="325"/>
      <c r="SDX60" s="325"/>
      <c r="SDY60" s="325"/>
      <c r="SDZ60" s="325"/>
      <c r="SEA60" s="325"/>
      <c r="SEB60" s="325"/>
      <c r="SEC60" s="325"/>
      <c r="SED60" s="325"/>
      <c r="SEE60" s="325"/>
      <c r="SEF60" s="325"/>
      <c r="SEG60" s="325"/>
      <c r="SEH60" s="325"/>
      <c r="SEI60" s="325"/>
      <c r="SEJ60" s="325"/>
      <c r="SEK60" s="325"/>
      <c r="SEL60" s="325"/>
      <c r="SEM60" s="325"/>
      <c r="SEN60" s="325"/>
      <c r="SEO60" s="325"/>
      <c r="SEP60" s="325"/>
      <c r="SEQ60" s="325"/>
      <c r="SER60" s="325"/>
      <c r="SES60" s="325"/>
      <c r="SET60" s="325"/>
      <c r="SEU60" s="325"/>
      <c r="SEV60" s="325"/>
      <c r="SEW60" s="325"/>
      <c r="SEX60" s="325"/>
      <c r="SEY60" s="325"/>
      <c r="SEZ60" s="325"/>
      <c r="SFA60" s="325"/>
      <c r="SFB60" s="325"/>
      <c r="SFC60" s="325"/>
      <c r="SFD60" s="325"/>
      <c r="SFE60" s="325"/>
      <c r="SFF60" s="325"/>
      <c r="SFG60" s="325"/>
      <c r="SFH60" s="325"/>
      <c r="SFI60" s="325"/>
      <c r="SFJ60" s="325"/>
      <c r="SFK60" s="325"/>
      <c r="SFL60" s="325"/>
      <c r="SFM60" s="325"/>
      <c r="SFN60" s="325"/>
      <c r="SFO60" s="325"/>
      <c r="SFP60" s="325"/>
      <c r="SFQ60" s="325"/>
      <c r="SFR60" s="325"/>
      <c r="SFS60" s="325"/>
      <c r="SFT60" s="325"/>
      <c r="SFU60" s="325"/>
      <c r="SFV60" s="325"/>
      <c r="SFW60" s="325"/>
      <c r="SFX60" s="325"/>
      <c r="SFY60" s="325"/>
      <c r="SFZ60" s="325"/>
      <c r="SGA60" s="325"/>
      <c r="SGB60" s="325"/>
      <c r="SGC60" s="325"/>
      <c r="SGD60" s="325"/>
      <c r="SGE60" s="325"/>
      <c r="SGF60" s="325"/>
      <c r="SGG60" s="325"/>
      <c r="SGH60" s="325"/>
      <c r="SGI60" s="325"/>
      <c r="SGJ60" s="325"/>
      <c r="SGK60" s="325"/>
      <c r="SGL60" s="325"/>
      <c r="SGM60" s="325"/>
      <c r="SGN60" s="325"/>
      <c r="SGO60" s="325"/>
      <c r="SGP60" s="325"/>
      <c r="SGQ60" s="325"/>
      <c r="SGR60" s="325"/>
      <c r="SGS60" s="325"/>
      <c r="SGT60" s="325"/>
      <c r="SGU60" s="325"/>
      <c r="SGV60" s="325"/>
      <c r="SGW60" s="325"/>
      <c r="SGX60" s="325"/>
      <c r="SGY60" s="325"/>
      <c r="SGZ60" s="325"/>
      <c r="SHA60" s="325"/>
      <c r="SHB60" s="325"/>
      <c r="SHC60" s="325"/>
      <c r="SHD60" s="325"/>
      <c r="SHE60" s="325"/>
      <c r="SHF60" s="325"/>
      <c r="SHG60" s="325"/>
      <c r="SHH60" s="325"/>
      <c r="SHI60" s="325"/>
      <c r="SHJ60" s="325"/>
      <c r="SHK60" s="325"/>
      <c r="SHL60" s="325"/>
      <c r="SHM60" s="325"/>
      <c r="SHN60" s="325"/>
      <c r="SHO60" s="325"/>
      <c r="SHP60" s="325"/>
      <c r="SHQ60" s="325"/>
      <c r="SHR60" s="325"/>
      <c r="SHS60" s="325"/>
      <c r="SHT60" s="325"/>
      <c r="SHU60" s="325"/>
      <c r="SHV60" s="325"/>
      <c r="SHW60" s="325"/>
      <c r="SHX60" s="325"/>
      <c r="SHY60" s="325"/>
      <c r="SHZ60" s="325"/>
      <c r="SIA60" s="325"/>
      <c r="SIB60" s="325"/>
      <c r="SIC60" s="325"/>
      <c r="SID60" s="325"/>
      <c r="SIE60" s="325"/>
      <c r="SIF60" s="325"/>
      <c r="SIG60" s="325"/>
      <c r="SIH60" s="325"/>
      <c r="SII60" s="325"/>
      <c r="SIJ60" s="325"/>
      <c r="SIK60" s="325"/>
      <c r="SIL60" s="325"/>
      <c r="SIM60" s="325"/>
      <c r="SIN60" s="325"/>
      <c r="SIO60" s="325"/>
      <c r="SIP60" s="325"/>
      <c r="SIQ60" s="325"/>
      <c r="SIR60" s="325"/>
      <c r="SIS60" s="325"/>
      <c r="SIT60" s="325"/>
      <c r="SIU60" s="325"/>
      <c r="SIV60" s="325"/>
      <c r="SIW60" s="325"/>
      <c r="SIX60" s="325"/>
      <c r="SIY60" s="325"/>
      <c r="SIZ60" s="325"/>
      <c r="SJA60" s="325"/>
      <c r="SJB60" s="325"/>
      <c r="SJC60" s="325"/>
      <c r="SJD60" s="325"/>
      <c r="SJE60" s="325"/>
      <c r="SJF60" s="325"/>
      <c r="SJG60" s="325"/>
      <c r="SJH60" s="325"/>
      <c r="SJI60" s="325"/>
      <c r="SJJ60" s="325"/>
      <c r="SJK60" s="325"/>
      <c r="SJL60" s="325"/>
      <c r="SJM60" s="325"/>
      <c r="SJN60" s="325"/>
      <c r="SJO60" s="325"/>
      <c r="SJP60" s="325"/>
      <c r="SJQ60" s="325"/>
      <c r="SJR60" s="325"/>
      <c r="SJS60" s="325"/>
      <c r="SJT60" s="325"/>
      <c r="SJU60" s="325"/>
      <c r="SJV60" s="325"/>
      <c r="SJW60" s="325"/>
      <c r="SJX60" s="325"/>
      <c r="SJY60" s="325"/>
      <c r="SJZ60" s="325"/>
      <c r="SKA60" s="325"/>
      <c r="SKB60" s="325"/>
      <c r="SKC60" s="325"/>
      <c r="SKD60" s="325"/>
      <c r="SKE60" s="325"/>
      <c r="SKF60" s="325"/>
      <c r="SKG60" s="325"/>
      <c r="SKH60" s="325"/>
      <c r="SKI60" s="325"/>
      <c r="SKJ60" s="325"/>
      <c r="SKK60" s="325"/>
      <c r="SKL60" s="325"/>
      <c r="SKM60" s="325"/>
      <c r="SKN60" s="325"/>
      <c r="SKO60" s="325"/>
      <c r="SKP60" s="325"/>
      <c r="SKQ60" s="325"/>
      <c r="SKR60" s="325"/>
      <c r="SKS60" s="325"/>
      <c r="SKT60" s="325"/>
      <c r="SKU60" s="325"/>
      <c r="SKV60" s="325"/>
      <c r="SKW60" s="325"/>
      <c r="SKX60" s="325"/>
      <c r="SKY60" s="325"/>
      <c r="SKZ60" s="325"/>
      <c r="SLA60" s="325"/>
      <c r="SLB60" s="325"/>
      <c r="SLC60" s="325"/>
      <c r="SLD60" s="325"/>
      <c r="SLE60" s="325"/>
      <c r="SLF60" s="325"/>
      <c r="SLG60" s="325"/>
      <c r="SLH60" s="325"/>
      <c r="SLI60" s="325"/>
      <c r="SLJ60" s="325"/>
      <c r="SLK60" s="325"/>
      <c r="SLL60" s="325"/>
      <c r="SLM60" s="325"/>
      <c r="SLN60" s="325"/>
      <c r="SLO60" s="325"/>
      <c r="SLP60" s="325"/>
      <c r="SLQ60" s="325"/>
      <c r="SLR60" s="325"/>
      <c r="SLS60" s="325"/>
      <c r="SLT60" s="325"/>
      <c r="SLU60" s="325"/>
      <c r="SLV60" s="325"/>
      <c r="SLW60" s="325"/>
      <c r="SLX60" s="325"/>
      <c r="SLY60" s="325"/>
      <c r="SLZ60" s="325"/>
      <c r="SMA60" s="325"/>
      <c r="SMB60" s="325"/>
      <c r="SMC60" s="325"/>
      <c r="SMD60" s="325"/>
      <c r="SME60" s="325"/>
      <c r="SMF60" s="325"/>
      <c r="SMG60" s="325"/>
      <c r="SMH60" s="325"/>
      <c r="SMI60" s="325"/>
      <c r="SMJ60" s="325"/>
      <c r="SMK60" s="325"/>
      <c r="SML60" s="325"/>
      <c r="SMM60" s="325"/>
      <c r="SMN60" s="325"/>
      <c r="SMO60" s="325"/>
      <c r="SMP60" s="325"/>
      <c r="SMQ60" s="325"/>
      <c r="SMR60" s="325"/>
      <c r="SMS60" s="325"/>
      <c r="SMT60" s="325"/>
      <c r="SMU60" s="325"/>
      <c r="SMV60" s="325"/>
      <c r="SMW60" s="325"/>
      <c r="SMX60" s="325"/>
      <c r="SMY60" s="325"/>
      <c r="SMZ60" s="325"/>
      <c r="SNA60" s="325"/>
      <c r="SNB60" s="325"/>
      <c r="SNC60" s="325"/>
      <c r="SND60" s="325"/>
      <c r="SNE60" s="325"/>
      <c r="SNF60" s="325"/>
      <c r="SNG60" s="325"/>
      <c r="SNH60" s="325"/>
      <c r="SNI60" s="325"/>
      <c r="SNJ60" s="325"/>
      <c r="SNK60" s="325"/>
      <c r="SNL60" s="325"/>
      <c r="SNM60" s="325"/>
      <c r="SNN60" s="325"/>
      <c r="SNO60" s="325"/>
      <c r="SNP60" s="325"/>
      <c r="SNQ60" s="325"/>
      <c r="SNR60" s="325"/>
      <c r="SNS60" s="325"/>
      <c r="SNT60" s="325"/>
      <c r="SNU60" s="325"/>
      <c r="SNV60" s="325"/>
      <c r="SNW60" s="325"/>
      <c r="SNX60" s="325"/>
      <c r="SNY60" s="325"/>
      <c r="SNZ60" s="325"/>
      <c r="SOA60" s="325"/>
      <c r="SOB60" s="325"/>
      <c r="SOC60" s="325"/>
      <c r="SOD60" s="325"/>
      <c r="SOE60" s="325"/>
      <c r="SOF60" s="325"/>
      <c r="SOG60" s="325"/>
      <c r="SOH60" s="325"/>
      <c r="SOI60" s="325"/>
      <c r="SOJ60" s="325"/>
      <c r="SOK60" s="325"/>
      <c r="SOL60" s="325"/>
      <c r="SOM60" s="325"/>
      <c r="SON60" s="325"/>
      <c r="SOO60" s="325"/>
      <c r="SOP60" s="325"/>
      <c r="SOQ60" s="325"/>
      <c r="SOR60" s="325"/>
      <c r="SOS60" s="325"/>
      <c r="SOT60" s="325"/>
      <c r="SOU60" s="325"/>
      <c r="SOV60" s="325"/>
      <c r="SOW60" s="325"/>
      <c r="SOX60" s="325"/>
      <c r="SOY60" s="325"/>
      <c r="SOZ60" s="325"/>
      <c r="SPA60" s="325"/>
      <c r="SPB60" s="325"/>
      <c r="SPC60" s="325"/>
      <c r="SPD60" s="325"/>
      <c r="SPE60" s="325"/>
      <c r="SPF60" s="325"/>
      <c r="SPG60" s="325"/>
      <c r="SPH60" s="325"/>
      <c r="SPI60" s="325"/>
      <c r="SPJ60" s="325"/>
      <c r="SPK60" s="325"/>
      <c r="SPL60" s="325"/>
      <c r="SPM60" s="325"/>
      <c r="SPN60" s="325"/>
      <c r="SPO60" s="325"/>
      <c r="SPP60" s="325"/>
      <c r="SPQ60" s="325"/>
      <c r="SPR60" s="325"/>
      <c r="SPS60" s="325"/>
      <c r="SPT60" s="325"/>
      <c r="SPU60" s="325"/>
      <c r="SPV60" s="325"/>
      <c r="SPW60" s="325"/>
      <c r="SPX60" s="325"/>
      <c r="SPY60" s="325"/>
      <c r="SPZ60" s="325"/>
      <c r="SQA60" s="325"/>
      <c r="SQB60" s="325"/>
      <c r="SQC60" s="325"/>
      <c r="SQD60" s="325"/>
      <c r="SQE60" s="325"/>
      <c r="SQF60" s="325"/>
      <c r="SQG60" s="325"/>
      <c r="SQH60" s="325"/>
      <c r="SQI60" s="325"/>
      <c r="SQJ60" s="325"/>
      <c r="SQK60" s="325"/>
      <c r="SQL60" s="325"/>
      <c r="SQM60" s="325"/>
      <c r="SQN60" s="325"/>
      <c r="SQO60" s="325"/>
      <c r="SQP60" s="325"/>
      <c r="SQQ60" s="325"/>
      <c r="SQR60" s="325"/>
      <c r="SQS60" s="325"/>
      <c r="SQT60" s="325"/>
      <c r="SQU60" s="325"/>
      <c r="SQV60" s="325"/>
      <c r="SQW60" s="325"/>
      <c r="SQX60" s="325"/>
      <c r="SQY60" s="325"/>
      <c r="SQZ60" s="325"/>
      <c r="SRA60" s="325"/>
      <c r="SRB60" s="325"/>
      <c r="SRC60" s="325"/>
      <c r="SRD60" s="325"/>
      <c r="SRE60" s="325"/>
      <c r="SRF60" s="325"/>
      <c r="SRG60" s="325"/>
      <c r="SRH60" s="325"/>
      <c r="SRI60" s="325"/>
      <c r="SRJ60" s="325"/>
      <c r="SRK60" s="325"/>
      <c r="SRL60" s="325"/>
      <c r="SRM60" s="325"/>
      <c r="SRN60" s="325"/>
      <c r="SRO60" s="325"/>
      <c r="SRP60" s="325"/>
      <c r="SRQ60" s="325"/>
      <c r="SRR60" s="325"/>
      <c r="SRS60" s="325"/>
      <c r="SRT60" s="325"/>
      <c r="SRU60" s="325"/>
      <c r="SRV60" s="325"/>
      <c r="SRW60" s="325"/>
      <c r="SRX60" s="325"/>
      <c r="SRY60" s="325"/>
      <c r="SRZ60" s="325"/>
      <c r="SSA60" s="325"/>
      <c r="SSB60" s="325"/>
      <c r="SSC60" s="325"/>
      <c r="SSD60" s="325"/>
      <c r="SSE60" s="325"/>
      <c r="SSF60" s="325"/>
      <c r="SSG60" s="325"/>
      <c r="SSH60" s="325"/>
      <c r="SSI60" s="325"/>
      <c r="SSJ60" s="325"/>
      <c r="SSK60" s="325"/>
      <c r="SSL60" s="325"/>
      <c r="SSM60" s="325"/>
      <c r="SSN60" s="325"/>
      <c r="SSO60" s="325"/>
      <c r="SSP60" s="325"/>
      <c r="SSQ60" s="325"/>
      <c r="SSR60" s="325"/>
      <c r="SSS60" s="325"/>
      <c r="SST60" s="325"/>
      <c r="SSU60" s="325"/>
      <c r="SSV60" s="325"/>
      <c r="SSW60" s="325"/>
      <c r="SSX60" s="325"/>
      <c r="SSY60" s="325"/>
      <c r="SSZ60" s="325"/>
      <c r="STA60" s="325"/>
      <c r="STB60" s="325"/>
      <c r="STC60" s="325"/>
      <c r="STD60" s="325"/>
      <c r="STE60" s="325"/>
      <c r="STF60" s="325"/>
      <c r="STG60" s="325"/>
      <c r="STH60" s="325"/>
      <c r="STI60" s="325"/>
      <c r="STJ60" s="325"/>
      <c r="STK60" s="325"/>
      <c r="STL60" s="325"/>
      <c r="STM60" s="325"/>
      <c r="STN60" s="325"/>
      <c r="STO60" s="325"/>
      <c r="STP60" s="325"/>
      <c r="STQ60" s="325"/>
      <c r="STR60" s="325"/>
      <c r="STS60" s="325"/>
      <c r="STT60" s="325"/>
      <c r="STU60" s="325"/>
      <c r="STV60" s="325"/>
      <c r="STW60" s="325"/>
      <c r="STX60" s="325"/>
      <c r="STY60" s="325"/>
      <c r="STZ60" s="325"/>
      <c r="SUA60" s="325"/>
      <c r="SUB60" s="325"/>
      <c r="SUC60" s="325"/>
      <c r="SUD60" s="325"/>
      <c r="SUE60" s="325"/>
      <c r="SUF60" s="325"/>
      <c r="SUG60" s="325"/>
      <c r="SUH60" s="325"/>
      <c r="SUI60" s="325"/>
      <c r="SUJ60" s="325"/>
      <c r="SUK60" s="325"/>
      <c r="SUL60" s="325"/>
      <c r="SUM60" s="325"/>
      <c r="SUN60" s="325"/>
      <c r="SUO60" s="325"/>
      <c r="SUP60" s="325"/>
      <c r="SUQ60" s="325"/>
      <c r="SUR60" s="325"/>
      <c r="SUS60" s="325"/>
      <c r="SUT60" s="325"/>
      <c r="SUU60" s="325"/>
      <c r="SUV60" s="325"/>
      <c r="SUW60" s="325"/>
      <c r="SUX60" s="325"/>
      <c r="SUY60" s="325"/>
      <c r="SUZ60" s="325"/>
      <c r="SVA60" s="325"/>
      <c r="SVB60" s="325"/>
      <c r="SVC60" s="325"/>
      <c r="SVD60" s="325"/>
      <c r="SVE60" s="325"/>
      <c r="SVF60" s="325"/>
      <c r="SVG60" s="325"/>
      <c r="SVH60" s="325"/>
      <c r="SVI60" s="325"/>
      <c r="SVJ60" s="325"/>
      <c r="SVK60" s="325"/>
      <c r="SVL60" s="325"/>
      <c r="SVM60" s="325"/>
      <c r="SVN60" s="325"/>
      <c r="SVO60" s="325"/>
      <c r="SVP60" s="325"/>
      <c r="SVQ60" s="325"/>
      <c r="SVR60" s="325"/>
      <c r="SVS60" s="325"/>
      <c r="SVT60" s="325"/>
      <c r="SVU60" s="325"/>
      <c r="SVV60" s="325"/>
      <c r="SVW60" s="325"/>
      <c r="SVX60" s="325"/>
      <c r="SVY60" s="325"/>
      <c r="SVZ60" s="325"/>
      <c r="SWA60" s="325"/>
      <c r="SWB60" s="325"/>
      <c r="SWC60" s="325"/>
      <c r="SWD60" s="325"/>
      <c r="SWE60" s="325"/>
      <c r="SWF60" s="325"/>
      <c r="SWG60" s="325"/>
      <c r="SWH60" s="325"/>
      <c r="SWI60" s="325"/>
      <c r="SWJ60" s="325"/>
      <c r="SWK60" s="325"/>
      <c r="SWL60" s="325"/>
      <c r="SWM60" s="325"/>
      <c r="SWN60" s="325"/>
      <c r="SWO60" s="325"/>
      <c r="SWP60" s="325"/>
      <c r="SWQ60" s="325"/>
      <c r="SWR60" s="325"/>
      <c r="SWS60" s="325"/>
      <c r="SWT60" s="325"/>
      <c r="SWU60" s="325"/>
      <c r="SWV60" s="325"/>
      <c r="SWW60" s="325"/>
      <c r="SWX60" s="325"/>
      <c r="SWY60" s="325"/>
      <c r="SWZ60" s="325"/>
      <c r="SXA60" s="325"/>
      <c r="SXB60" s="325"/>
      <c r="SXC60" s="325"/>
      <c r="SXD60" s="325"/>
      <c r="SXE60" s="325"/>
      <c r="SXF60" s="325"/>
      <c r="SXG60" s="325"/>
      <c r="SXH60" s="325"/>
      <c r="SXI60" s="325"/>
      <c r="SXJ60" s="325"/>
      <c r="SXK60" s="325"/>
      <c r="SXL60" s="325"/>
      <c r="SXM60" s="325"/>
      <c r="SXN60" s="325"/>
      <c r="SXO60" s="325"/>
      <c r="SXP60" s="325"/>
      <c r="SXQ60" s="325"/>
      <c r="SXR60" s="325"/>
      <c r="SXS60" s="325"/>
      <c r="SXT60" s="325"/>
      <c r="SXU60" s="325"/>
      <c r="SXV60" s="325"/>
      <c r="SXW60" s="325"/>
      <c r="SXX60" s="325"/>
      <c r="SXY60" s="325"/>
      <c r="SXZ60" s="325"/>
      <c r="SYA60" s="325"/>
      <c r="SYB60" s="325"/>
      <c r="SYC60" s="325"/>
      <c r="SYD60" s="325"/>
      <c r="SYE60" s="325"/>
      <c r="SYF60" s="325"/>
      <c r="SYG60" s="325"/>
      <c r="SYH60" s="325"/>
      <c r="SYI60" s="325"/>
      <c r="SYJ60" s="325"/>
      <c r="SYK60" s="325"/>
      <c r="SYL60" s="325"/>
      <c r="SYM60" s="325"/>
      <c r="SYN60" s="325"/>
      <c r="SYO60" s="325"/>
      <c r="SYP60" s="325"/>
      <c r="SYQ60" s="325"/>
      <c r="SYR60" s="325"/>
      <c r="SYS60" s="325"/>
      <c r="SYT60" s="325"/>
      <c r="SYU60" s="325"/>
      <c r="SYV60" s="325"/>
      <c r="SYW60" s="325"/>
      <c r="SYX60" s="325"/>
      <c r="SYY60" s="325"/>
      <c r="SYZ60" s="325"/>
      <c r="SZA60" s="325"/>
      <c r="SZB60" s="325"/>
      <c r="SZC60" s="325"/>
      <c r="SZD60" s="325"/>
      <c r="SZE60" s="325"/>
      <c r="SZF60" s="325"/>
      <c r="SZG60" s="325"/>
      <c r="SZH60" s="325"/>
      <c r="SZI60" s="325"/>
      <c r="SZJ60" s="325"/>
      <c r="SZK60" s="325"/>
      <c r="SZL60" s="325"/>
      <c r="SZM60" s="325"/>
      <c r="SZN60" s="325"/>
      <c r="SZO60" s="325"/>
      <c r="SZP60" s="325"/>
      <c r="SZQ60" s="325"/>
      <c r="SZR60" s="325"/>
      <c r="SZS60" s="325"/>
      <c r="SZT60" s="325"/>
      <c r="SZU60" s="325"/>
      <c r="SZV60" s="325"/>
      <c r="SZW60" s="325"/>
      <c r="SZX60" s="325"/>
      <c r="SZY60" s="325"/>
      <c r="SZZ60" s="325"/>
      <c r="TAA60" s="325"/>
      <c r="TAB60" s="325"/>
      <c r="TAC60" s="325"/>
      <c r="TAD60" s="325"/>
      <c r="TAE60" s="325"/>
      <c r="TAF60" s="325"/>
      <c r="TAG60" s="325"/>
      <c r="TAH60" s="325"/>
      <c r="TAI60" s="325"/>
      <c r="TAJ60" s="325"/>
      <c r="TAK60" s="325"/>
      <c r="TAL60" s="325"/>
      <c r="TAM60" s="325"/>
      <c r="TAN60" s="325"/>
      <c r="TAO60" s="325"/>
      <c r="TAP60" s="325"/>
      <c r="TAQ60" s="325"/>
      <c r="TAR60" s="325"/>
      <c r="TAS60" s="325"/>
      <c r="TAT60" s="325"/>
      <c r="TAU60" s="325"/>
      <c r="TAV60" s="325"/>
      <c r="TAW60" s="325"/>
      <c r="TAX60" s="325"/>
      <c r="TAY60" s="325"/>
      <c r="TAZ60" s="325"/>
      <c r="TBA60" s="325"/>
      <c r="TBB60" s="325"/>
      <c r="TBC60" s="325"/>
      <c r="TBD60" s="325"/>
      <c r="TBE60" s="325"/>
      <c r="TBF60" s="325"/>
      <c r="TBG60" s="325"/>
      <c r="TBH60" s="325"/>
      <c r="TBI60" s="325"/>
      <c r="TBJ60" s="325"/>
      <c r="TBK60" s="325"/>
      <c r="TBL60" s="325"/>
      <c r="TBM60" s="325"/>
      <c r="TBN60" s="325"/>
      <c r="TBO60" s="325"/>
      <c r="TBP60" s="325"/>
      <c r="TBQ60" s="325"/>
      <c r="TBR60" s="325"/>
      <c r="TBS60" s="325"/>
      <c r="TBT60" s="325"/>
      <c r="TBU60" s="325"/>
      <c r="TBV60" s="325"/>
      <c r="TBW60" s="325"/>
      <c r="TBX60" s="325"/>
      <c r="TBY60" s="325"/>
      <c r="TBZ60" s="325"/>
      <c r="TCA60" s="325"/>
      <c r="TCB60" s="325"/>
      <c r="TCC60" s="325"/>
      <c r="TCD60" s="325"/>
      <c r="TCE60" s="325"/>
      <c r="TCF60" s="325"/>
      <c r="TCG60" s="325"/>
      <c r="TCH60" s="325"/>
      <c r="TCI60" s="325"/>
      <c r="TCJ60" s="325"/>
      <c r="TCK60" s="325"/>
      <c r="TCL60" s="325"/>
      <c r="TCM60" s="325"/>
      <c r="TCN60" s="325"/>
      <c r="TCO60" s="325"/>
      <c r="TCP60" s="325"/>
      <c r="TCQ60" s="325"/>
      <c r="TCR60" s="325"/>
      <c r="TCS60" s="325"/>
      <c r="TCT60" s="325"/>
      <c r="TCU60" s="325"/>
      <c r="TCV60" s="325"/>
      <c r="TCW60" s="325"/>
      <c r="TCX60" s="325"/>
      <c r="TCY60" s="325"/>
      <c r="TCZ60" s="325"/>
      <c r="TDA60" s="325"/>
      <c r="TDB60" s="325"/>
      <c r="TDC60" s="325"/>
      <c r="TDD60" s="325"/>
      <c r="TDE60" s="325"/>
      <c r="TDF60" s="325"/>
      <c r="TDG60" s="325"/>
      <c r="TDH60" s="325"/>
      <c r="TDI60" s="325"/>
      <c r="TDJ60" s="325"/>
      <c r="TDK60" s="325"/>
      <c r="TDL60" s="325"/>
      <c r="TDM60" s="325"/>
      <c r="TDN60" s="325"/>
      <c r="TDO60" s="325"/>
      <c r="TDP60" s="325"/>
      <c r="TDQ60" s="325"/>
      <c r="TDR60" s="325"/>
      <c r="TDS60" s="325"/>
      <c r="TDT60" s="325"/>
      <c r="TDU60" s="325"/>
      <c r="TDV60" s="325"/>
      <c r="TDW60" s="325"/>
      <c r="TDX60" s="325"/>
      <c r="TDY60" s="325"/>
      <c r="TDZ60" s="325"/>
      <c r="TEA60" s="325"/>
      <c r="TEB60" s="325"/>
      <c r="TEC60" s="325"/>
      <c r="TED60" s="325"/>
      <c r="TEE60" s="325"/>
      <c r="TEF60" s="325"/>
      <c r="TEG60" s="325"/>
      <c r="TEH60" s="325"/>
      <c r="TEI60" s="325"/>
      <c r="TEJ60" s="325"/>
      <c r="TEK60" s="325"/>
      <c r="TEL60" s="325"/>
      <c r="TEM60" s="325"/>
      <c r="TEN60" s="325"/>
      <c r="TEO60" s="325"/>
      <c r="TEP60" s="325"/>
      <c r="TEQ60" s="325"/>
      <c r="TER60" s="325"/>
      <c r="TES60" s="325"/>
      <c r="TET60" s="325"/>
      <c r="TEU60" s="325"/>
      <c r="TEV60" s="325"/>
      <c r="TEW60" s="325"/>
      <c r="TEX60" s="325"/>
      <c r="TEY60" s="325"/>
      <c r="TEZ60" s="325"/>
      <c r="TFA60" s="325"/>
      <c r="TFB60" s="325"/>
      <c r="TFC60" s="325"/>
      <c r="TFD60" s="325"/>
      <c r="TFE60" s="325"/>
      <c r="TFF60" s="325"/>
      <c r="TFG60" s="325"/>
      <c r="TFH60" s="325"/>
      <c r="TFI60" s="325"/>
      <c r="TFJ60" s="325"/>
      <c r="TFK60" s="325"/>
      <c r="TFL60" s="325"/>
      <c r="TFM60" s="325"/>
      <c r="TFN60" s="325"/>
      <c r="TFO60" s="325"/>
      <c r="TFP60" s="325"/>
      <c r="TFQ60" s="325"/>
      <c r="TFR60" s="325"/>
      <c r="TFS60" s="325"/>
      <c r="TFT60" s="325"/>
      <c r="TFU60" s="325"/>
      <c r="TFV60" s="325"/>
      <c r="TFW60" s="325"/>
      <c r="TFX60" s="325"/>
      <c r="TFY60" s="325"/>
      <c r="TFZ60" s="325"/>
      <c r="TGA60" s="325"/>
      <c r="TGB60" s="325"/>
      <c r="TGC60" s="325"/>
      <c r="TGD60" s="325"/>
      <c r="TGE60" s="325"/>
      <c r="TGF60" s="325"/>
      <c r="TGG60" s="325"/>
      <c r="TGH60" s="325"/>
      <c r="TGI60" s="325"/>
      <c r="TGJ60" s="325"/>
      <c r="TGK60" s="325"/>
      <c r="TGL60" s="325"/>
      <c r="TGM60" s="325"/>
      <c r="TGN60" s="325"/>
      <c r="TGO60" s="325"/>
      <c r="TGP60" s="325"/>
      <c r="TGQ60" s="325"/>
      <c r="TGR60" s="325"/>
      <c r="TGS60" s="325"/>
      <c r="TGT60" s="325"/>
      <c r="TGU60" s="325"/>
      <c r="TGV60" s="325"/>
      <c r="TGW60" s="325"/>
      <c r="TGX60" s="325"/>
      <c r="TGY60" s="325"/>
      <c r="TGZ60" s="325"/>
      <c r="THA60" s="325"/>
      <c r="THB60" s="325"/>
      <c r="THC60" s="325"/>
      <c r="THD60" s="325"/>
      <c r="THE60" s="325"/>
      <c r="THF60" s="325"/>
      <c r="THG60" s="325"/>
      <c r="THH60" s="325"/>
      <c r="THI60" s="325"/>
      <c r="THJ60" s="325"/>
      <c r="THK60" s="325"/>
      <c r="THL60" s="325"/>
      <c r="THM60" s="325"/>
      <c r="THN60" s="325"/>
      <c r="THO60" s="325"/>
      <c r="THP60" s="325"/>
      <c r="THQ60" s="325"/>
      <c r="THR60" s="325"/>
      <c r="THS60" s="325"/>
      <c r="THT60" s="325"/>
      <c r="THU60" s="325"/>
      <c r="THV60" s="325"/>
      <c r="THW60" s="325"/>
      <c r="THX60" s="325"/>
      <c r="THY60" s="325"/>
      <c r="THZ60" s="325"/>
      <c r="TIA60" s="325"/>
      <c r="TIB60" s="325"/>
      <c r="TIC60" s="325"/>
      <c r="TID60" s="325"/>
      <c r="TIE60" s="325"/>
      <c r="TIF60" s="325"/>
      <c r="TIG60" s="325"/>
      <c r="TIH60" s="325"/>
      <c r="TII60" s="325"/>
      <c r="TIJ60" s="325"/>
      <c r="TIK60" s="325"/>
      <c r="TIL60" s="325"/>
      <c r="TIM60" s="325"/>
      <c r="TIN60" s="325"/>
      <c r="TIO60" s="325"/>
      <c r="TIP60" s="325"/>
      <c r="TIQ60" s="325"/>
      <c r="TIR60" s="325"/>
      <c r="TIS60" s="325"/>
      <c r="TIT60" s="325"/>
      <c r="TIU60" s="325"/>
      <c r="TIV60" s="325"/>
      <c r="TIW60" s="325"/>
      <c r="TIX60" s="325"/>
      <c r="TIY60" s="325"/>
      <c r="TIZ60" s="325"/>
      <c r="TJA60" s="325"/>
      <c r="TJB60" s="325"/>
      <c r="TJC60" s="325"/>
      <c r="TJD60" s="325"/>
      <c r="TJE60" s="325"/>
      <c r="TJF60" s="325"/>
      <c r="TJG60" s="325"/>
      <c r="TJH60" s="325"/>
      <c r="TJI60" s="325"/>
      <c r="TJJ60" s="325"/>
      <c r="TJK60" s="325"/>
      <c r="TJL60" s="325"/>
      <c r="TJM60" s="325"/>
      <c r="TJN60" s="325"/>
      <c r="TJO60" s="325"/>
      <c r="TJP60" s="325"/>
      <c r="TJQ60" s="325"/>
      <c r="TJR60" s="325"/>
      <c r="TJS60" s="325"/>
      <c r="TJT60" s="325"/>
      <c r="TJU60" s="325"/>
      <c r="TJV60" s="325"/>
      <c r="TJW60" s="325"/>
      <c r="TJX60" s="325"/>
      <c r="TJY60" s="325"/>
      <c r="TJZ60" s="325"/>
      <c r="TKA60" s="325"/>
      <c r="TKB60" s="325"/>
      <c r="TKC60" s="325"/>
      <c r="TKD60" s="325"/>
      <c r="TKE60" s="325"/>
      <c r="TKF60" s="325"/>
      <c r="TKG60" s="325"/>
      <c r="TKH60" s="325"/>
      <c r="TKI60" s="325"/>
      <c r="TKJ60" s="325"/>
      <c r="TKK60" s="325"/>
      <c r="TKL60" s="325"/>
      <c r="TKM60" s="325"/>
      <c r="TKN60" s="325"/>
      <c r="TKO60" s="325"/>
      <c r="TKP60" s="325"/>
      <c r="TKQ60" s="325"/>
      <c r="TKR60" s="325"/>
      <c r="TKS60" s="325"/>
      <c r="TKT60" s="325"/>
      <c r="TKU60" s="325"/>
      <c r="TKV60" s="325"/>
      <c r="TKW60" s="325"/>
      <c r="TKX60" s="325"/>
      <c r="TKY60" s="325"/>
      <c r="TKZ60" s="325"/>
      <c r="TLA60" s="325"/>
      <c r="TLB60" s="325"/>
      <c r="TLC60" s="325"/>
      <c r="TLD60" s="325"/>
      <c r="TLE60" s="325"/>
      <c r="TLF60" s="325"/>
      <c r="TLG60" s="325"/>
      <c r="TLH60" s="325"/>
      <c r="TLI60" s="325"/>
      <c r="TLJ60" s="325"/>
      <c r="TLK60" s="325"/>
      <c r="TLL60" s="325"/>
      <c r="TLM60" s="325"/>
      <c r="TLN60" s="325"/>
      <c r="TLO60" s="325"/>
      <c r="TLP60" s="325"/>
      <c r="TLQ60" s="325"/>
      <c r="TLR60" s="325"/>
      <c r="TLS60" s="325"/>
      <c r="TLT60" s="325"/>
      <c r="TLU60" s="325"/>
      <c r="TLV60" s="325"/>
      <c r="TLW60" s="325"/>
      <c r="TLX60" s="325"/>
      <c r="TLY60" s="325"/>
      <c r="TLZ60" s="325"/>
      <c r="TMA60" s="325"/>
      <c r="TMB60" s="325"/>
      <c r="TMC60" s="325"/>
      <c r="TMD60" s="325"/>
      <c r="TME60" s="325"/>
      <c r="TMF60" s="325"/>
      <c r="TMG60" s="325"/>
      <c r="TMH60" s="325"/>
      <c r="TMI60" s="325"/>
      <c r="TMJ60" s="325"/>
      <c r="TMK60" s="325"/>
      <c r="TML60" s="325"/>
      <c r="TMM60" s="325"/>
      <c r="TMN60" s="325"/>
      <c r="TMO60" s="325"/>
      <c r="TMP60" s="325"/>
      <c r="TMQ60" s="325"/>
      <c r="TMR60" s="325"/>
      <c r="TMS60" s="325"/>
      <c r="TMT60" s="325"/>
      <c r="TMU60" s="325"/>
      <c r="TMV60" s="325"/>
      <c r="TMW60" s="325"/>
      <c r="TMX60" s="325"/>
      <c r="TMY60" s="325"/>
      <c r="TMZ60" s="325"/>
      <c r="TNA60" s="325"/>
      <c r="TNB60" s="325"/>
      <c r="TNC60" s="325"/>
      <c r="TND60" s="325"/>
      <c r="TNE60" s="325"/>
      <c r="TNF60" s="325"/>
      <c r="TNG60" s="325"/>
      <c r="TNH60" s="325"/>
      <c r="TNI60" s="325"/>
      <c r="TNJ60" s="325"/>
      <c r="TNK60" s="325"/>
      <c r="TNL60" s="325"/>
      <c r="TNM60" s="325"/>
      <c r="TNN60" s="325"/>
      <c r="TNO60" s="325"/>
      <c r="TNP60" s="325"/>
      <c r="TNQ60" s="325"/>
      <c r="TNR60" s="325"/>
      <c r="TNS60" s="325"/>
      <c r="TNT60" s="325"/>
      <c r="TNU60" s="325"/>
      <c r="TNV60" s="325"/>
      <c r="TNW60" s="325"/>
      <c r="TNX60" s="325"/>
      <c r="TNY60" s="325"/>
      <c r="TNZ60" s="325"/>
      <c r="TOA60" s="325"/>
      <c r="TOB60" s="325"/>
      <c r="TOC60" s="325"/>
      <c r="TOD60" s="325"/>
      <c r="TOE60" s="325"/>
      <c r="TOF60" s="325"/>
      <c r="TOG60" s="325"/>
      <c r="TOH60" s="325"/>
      <c r="TOI60" s="325"/>
      <c r="TOJ60" s="325"/>
      <c r="TOK60" s="325"/>
      <c r="TOL60" s="325"/>
      <c r="TOM60" s="325"/>
      <c r="TON60" s="325"/>
      <c r="TOO60" s="325"/>
      <c r="TOP60" s="325"/>
      <c r="TOQ60" s="325"/>
      <c r="TOR60" s="325"/>
      <c r="TOS60" s="325"/>
      <c r="TOT60" s="325"/>
      <c r="TOU60" s="325"/>
      <c r="TOV60" s="325"/>
      <c r="TOW60" s="325"/>
      <c r="TOX60" s="325"/>
      <c r="TOY60" s="325"/>
      <c r="TOZ60" s="325"/>
      <c r="TPA60" s="325"/>
      <c r="TPB60" s="325"/>
      <c r="TPC60" s="325"/>
      <c r="TPD60" s="325"/>
      <c r="TPE60" s="325"/>
      <c r="TPF60" s="325"/>
      <c r="TPG60" s="325"/>
      <c r="TPH60" s="325"/>
      <c r="TPI60" s="325"/>
      <c r="TPJ60" s="325"/>
      <c r="TPK60" s="325"/>
      <c r="TPL60" s="325"/>
      <c r="TPM60" s="325"/>
      <c r="TPN60" s="325"/>
      <c r="TPO60" s="325"/>
      <c r="TPP60" s="325"/>
      <c r="TPQ60" s="325"/>
      <c r="TPR60" s="325"/>
      <c r="TPS60" s="325"/>
      <c r="TPT60" s="325"/>
      <c r="TPU60" s="325"/>
      <c r="TPV60" s="325"/>
      <c r="TPW60" s="325"/>
      <c r="TPX60" s="325"/>
      <c r="TPY60" s="325"/>
      <c r="TPZ60" s="325"/>
      <c r="TQA60" s="325"/>
      <c r="TQB60" s="325"/>
      <c r="TQC60" s="325"/>
      <c r="TQD60" s="325"/>
      <c r="TQE60" s="325"/>
      <c r="TQF60" s="325"/>
      <c r="TQG60" s="325"/>
      <c r="TQH60" s="325"/>
      <c r="TQI60" s="325"/>
      <c r="TQJ60" s="325"/>
      <c r="TQK60" s="325"/>
      <c r="TQL60" s="325"/>
      <c r="TQM60" s="325"/>
      <c r="TQN60" s="325"/>
      <c r="TQO60" s="325"/>
      <c r="TQP60" s="325"/>
      <c r="TQQ60" s="325"/>
      <c r="TQR60" s="325"/>
      <c r="TQS60" s="325"/>
      <c r="TQT60" s="325"/>
      <c r="TQU60" s="325"/>
      <c r="TQV60" s="325"/>
      <c r="TQW60" s="325"/>
      <c r="TQX60" s="325"/>
      <c r="TQY60" s="325"/>
      <c r="TQZ60" s="325"/>
      <c r="TRA60" s="325"/>
      <c r="TRB60" s="325"/>
      <c r="TRC60" s="325"/>
      <c r="TRD60" s="325"/>
      <c r="TRE60" s="325"/>
      <c r="TRF60" s="325"/>
      <c r="TRG60" s="325"/>
      <c r="TRH60" s="325"/>
      <c r="TRI60" s="325"/>
      <c r="TRJ60" s="325"/>
      <c r="TRK60" s="325"/>
      <c r="TRL60" s="325"/>
      <c r="TRM60" s="325"/>
      <c r="TRN60" s="325"/>
      <c r="TRO60" s="325"/>
      <c r="TRP60" s="325"/>
      <c r="TRQ60" s="325"/>
      <c r="TRR60" s="325"/>
      <c r="TRS60" s="325"/>
      <c r="TRT60" s="325"/>
      <c r="TRU60" s="325"/>
      <c r="TRV60" s="325"/>
      <c r="TRW60" s="325"/>
      <c r="TRX60" s="325"/>
      <c r="TRY60" s="325"/>
      <c r="TRZ60" s="325"/>
      <c r="TSA60" s="325"/>
      <c r="TSB60" s="325"/>
      <c r="TSC60" s="325"/>
      <c r="TSD60" s="325"/>
      <c r="TSE60" s="325"/>
      <c r="TSF60" s="325"/>
      <c r="TSG60" s="325"/>
      <c r="TSH60" s="325"/>
      <c r="TSI60" s="325"/>
      <c r="TSJ60" s="325"/>
      <c r="TSK60" s="325"/>
      <c r="TSL60" s="325"/>
      <c r="TSM60" s="325"/>
      <c r="TSN60" s="325"/>
      <c r="TSO60" s="325"/>
      <c r="TSP60" s="325"/>
      <c r="TSQ60" s="325"/>
      <c r="TSR60" s="325"/>
      <c r="TSS60" s="325"/>
      <c r="TST60" s="325"/>
      <c r="TSU60" s="325"/>
      <c r="TSV60" s="325"/>
      <c r="TSW60" s="325"/>
      <c r="TSX60" s="325"/>
      <c r="TSY60" s="325"/>
      <c r="TSZ60" s="325"/>
      <c r="TTA60" s="325"/>
      <c r="TTB60" s="325"/>
      <c r="TTC60" s="325"/>
      <c r="TTD60" s="325"/>
      <c r="TTE60" s="325"/>
      <c r="TTF60" s="325"/>
      <c r="TTG60" s="325"/>
      <c r="TTH60" s="325"/>
      <c r="TTI60" s="325"/>
      <c r="TTJ60" s="325"/>
      <c r="TTK60" s="325"/>
      <c r="TTL60" s="325"/>
      <c r="TTM60" s="325"/>
      <c r="TTN60" s="325"/>
      <c r="TTO60" s="325"/>
      <c r="TTP60" s="325"/>
      <c r="TTQ60" s="325"/>
      <c r="TTR60" s="325"/>
      <c r="TTS60" s="325"/>
      <c r="TTT60" s="325"/>
      <c r="TTU60" s="325"/>
      <c r="TTV60" s="325"/>
      <c r="TTW60" s="325"/>
      <c r="TTX60" s="325"/>
      <c r="TTY60" s="325"/>
      <c r="TTZ60" s="325"/>
      <c r="TUA60" s="325"/>
      <c r="TUB60" s="325"/>
      <c r="TUC60" s="325"/>
      <c r="TUD60" s="325"/>
      <c r="TUE60" s="325"/>
      <c r="TUF60" s="325"/>
      <c r="TUG60" s="325"/>
      <c r="TUH60" s="325"/>
      <c r="TUI60" s="325"/>
      <c r="TUJ60" s="325"/>
      <c r="TUK60" s="325"/>
      <c r="TUL60" s="325"/>
      <c r="TUM60" s="325"/>
      <c r="TUN60" s="325"/>
      <c r="TUO60" s="325"/>
      <c r="TUP60" s="325"/>
      <c r="TUQ60" s="325"/>
      <c r="TUR60" s="325"/>
      <c r="TUS60" s="325"/>
      <c r="TUT60" s="325"/>
      <c r="TUU60" s="325"/>
      <c r="TUV60" s="325"/>
      <c r="TUW60" s="325"/>
      <c r="TUX60" s="325"/>
      <c r="TUY60" s="325"/>
      <c r="TUZ60" s="325"/>
      <c r="TVA60" s="325"/>
      <c r="TVB60" s="325"/>
      <c r="TVC60" s="325"/>
      <c r="TVD60" s="325"/>
      <c r="TVE60" s="325"/>
      <c r="TVF60" s="325"/>
      <c r="TVG60" s="325"/>
      <c r="TVH60" s="325"/>
      <c r="TVI60" s="325"/>
      <c r="TVJ60" s="325"/>
      <c r="TVK60" s="325"/>
      <c r="TVL60" s="325"/>
      <c r="TVM60" s="325"/>
      <c r="TVN60" s="325"/>
      <c r="TVO60" s="325"/>
      <c r="TVP60" s="325"/>
      <c r="TVQ60" s="325"/>
      <c r="TVR60" s="325"/>
      <c r="TVS60" s="325"/>
      <c r="TVT60" s="325"/>
      <c r="TVU60" s="325"/>
      <c r="TVV60" s="325"/>
      <c r="TVW60" s="325"/>
      <c r="TVX60" s="325"/>
      <c r="TVY60" s="325"/>
      <c r="TVZ60" s="325"/>
      <c r="TWA60" s="325"/>
      <c r="TWB60" s="325"/>
      <c r="TWC60" s="325"/>
      <c r="TWD60" s="325"/>
      <c r="TWE60" s="325"/>
      <c r="TWF60" s="325"/>
      <c r="TWG60" s="325"/>
      <c r="TWH60" s="325"/>
      <c r="TWI60" s="325"/>
      <c r="TWJ60" s="325"/>
      <c r="TWK60" s="325"/>
      <c r="TWL60" s="325"/>
      <c r="TWM60" s="325"/>
      <c r="TWN60" s="325"/>
      <c r="TWO60" s="325"/>
      <c r="TWP60" s="325"/>
      <c r="TWQ60" s="325"/>
      <c r="TWR60" s="325"/>
      <c r="TWS60" s="325"/>
      <c r="TWT60" s="325"/>
      <c r="TWU60" s="325"/>
      <c r="TWV60" s="325"/>
      <c r="TWW60" s="325"/>
      <c r="TWX60" s="325"/>
      <c r="TWY60" s="325"/>
      <c r="TWZ60" s="325"/>
      <c r="TXA60" s="325"/>
      <c r="TXB60" s="325"/>
      <c r="TXC60" s="325"/>
      <c r="TXD60" s="325"/>
      <c r="TXE60" s="325"/>
      <c r="TXF60" s="325"/>
      <c r="TXG60" s="325"/>
      <c r="TXH60" s="325"/>
      <c r="TXI60" s="325"/>
      <c r="TXJ60" s="325"/>
      <c r="TXK60" s="325"/>
      <c r="TXL60" s="325"/>
      <c r="TXM60" s="325"/>
      <c r="TXN60" s="325"/>
      <c r="TXO60" s="325"/>
      <c r="TXP60" s="325"/>
      <c r="TXQ60" s="325"/>
      <c r="TXR60" s="325"/>
      <c r="TXS60" s="325"/>
      <c r="TXT60" s="325"/>
      <c r="TXU60" s="325"/>
      <c r="TXV60" s="325"/>
      <c r="TXW60" s="325"/>
      <c r="TXX60" s="325"/>
      <c r="TXY60" s="325"/>
      <c r="TXZ60" s="325"/>
      <c r="TYA60" s="325"/>
      <c r="TYB60" s="325"/>
      <c r="TYC60" s="325"/>
      <c r="TYD60" s="325"/>
      <c r="TYE60" s="325"/>
      <c r="TYF60" s="325"/>
      <c r="TYG60" s="325"/>
      <c r="TYH60" s="325"/>
      <c r="TYI60" s="325"/>
      <c r="TYJ60" s="325"/>
      <c r="TYK60" s="325"/>
      <c r="TYL60" s="325"/>
      <c r="TYM60" s="325"/>
      <c r="TYN60" s="325"/>
      <c r="TYO60" s="325"/>
      <c r="TYP60" s="325"/>
      <c r="TYQ60" s="325"/>
      <c r="TYR60" s="325"/>
      <c r="TYS60" s="325"/>
      <c r="TYT60" s="325"/>
      <c r="TYU60" s="325"/>
      <c r="TYV60" s="325"/>
      <c r="TYW60" s="325"/>
      <c r="TYX60" s="325"/>
      <c r="TYY60" s="325"/>
      <c r="TYZ60" s="325"/>
      <c r="TZA60" s="325"/>
      <c r="TZB60" s="325"/>
      <c r="TZC60" s="325"/>
      <c r="TZD60" s="325"/>
      <c r="TZE60" s="325"/>
      <c r="TZF60" s="325"/>
      <c r="TZG60" s="325"/>
      <c r="TZH60" s="325"/>
      <c r="TZI60" s="325"/>
      <c r="TZJ60" s="325"/>
      <c r="TZK60" s="325"/>
      <c r="TZL60" s="325"/>
      <c r="TZM60" s="325"/>
      <c r="TZN60" s="325"/>
      <c r="TZO60" s="325"/>
      <c r="TZP60" s="325"/>
      <c r="TZQ60" s="325"/>
      <c r="TZR60" s="325"/>
      <c r="TZS60" s="325"/>
      <c r="TZT60" s="325"/>
      <c r="TZU60" s="325"/>
      <c r="TZV60" s="325"/>
      <c r="TZW60" s="325"/>
      <c r="TZX60" s="325"/>
      <c r="TZY60" s="325"/>
      <c r="TZZ60" s="325"/>
      <c r="UAA60" s="325"/>
      <c r="UAB60" s="325"/>
      <c r="UAC60" s="325"/>
      <c r="UAD60" s="325"/>
      <c r="UAE60" s="325"/>
      <c r="UAF60" s="325"/>
      <c r="UAG60" s="325"/>
      <c r="UAH60" s="325"/>
      <c r="UAI60" s="325"/>
      <c r="UAJ60" s="325"/>
      <c r="UAK60" s="325"/>
      <c r="UAL60" s="325"/>
      <c r="UAM60" s="325"/>
      <c r="UAN60" s="325"/>
      <c r="UAO60" s="325"/>
      <c r="UAP60" s="325"/>
      <c r="UAQ60" s="325"/>
      <c r="UAR60" s="325"/>
      <c r="UAS60" s="325"/>
      <c r="UAT60" s="325"/>
      <c r="UAU60" s="325"/>
      <c r="UAV60" s="325"/>
      <c r="UAW60" s="325"/>
      <c r="UAX60" s="325"/>
      <c r="UAY60" s="325"/>
      <c r="UAZ60" s="325"/>
      <c r="UBA60" s="325"/>
      <c r="UBB60" s="325"/>
      <c r="UBC60" s="325"/>
      <c r="UBD60" s="325"/>
      <c r="UBE60" s="325"/>
      <c r="UBF60" s="325"/>
      <c r="UBG60" s="325"/>
      <c r="UBH60" s="325"/>
      <c r="UBI60" s="325"/>
      <c r="UBJ60" s="325"/>
      <c r="UBK60" s="325"/>
      <c r="UBL60" s="325"/>
      <c r="UBM60" s="325"/>
      <c r="UBN60" s="325"/>
      <c r="UBO60" s="325"/>
      <c r="UBP60" s="325"/>
      <c r="UBQ60" s="325"/>
      <c r="UBR60" s="325"/>
      <c r="UBS60" s="325"/>
      <c r="UBT60" s="325"/>
      <c r="UBU60" s="325"/>
      <c r="UBV60" s="325"/>
      <c r="UBW60" s="325"/>
      <c r="UBX60" s="325"/>
      <c r="UBY60" s="325"/>
      <c r="UBZ60" s="325"/>
      <c r="UCA60" s="325"/>
      <c r="UCB60" s="325"/>
      <c r="UCC60" s="325"/>
      <c r="UCD60" s="325"/>
      <c r="UCE60" s="325"/>
      <c r="UCF60" s="325"/>
      <c r="UCG60" s="325"/>
      <c r="UCH60" s="325"/>
      <c r="UCI60" s="325"/>
      <c r="UCJ60" s="325"/>
      <c r="UCK60" s="325"/>
      <c r="UCL60" s="325"/>
      <c r="UCM60" s="325"/>
      <c r="UCN60" s="325"/>
      <c r="UCO60" s="325"/>
      <c r="UCP60" s="325"/>
      <c r="UCQ60" s="325"/>
      <c r="UCR60" s="325"/>
      <c r="UCS60" s="325"/>
      <c r="UCT60" s="325"/>
      <c r="UCU60" s="325"/>
      <c r="UCV60" s="325"/>
      <c r="UCW60" s="325"/>
      <c r="UCX60" s="325"/>
      <c r="UCY60" s="325"/>
      <c r="UCZ60" s="325"/>
      <c r="UDA60" s="325"/>
      <c r="UDB60" s="325"/>
      <c r="UDC60" s="325"/>
      <c r="UDD60" s="325"/>
      <c r="UDE60" s="325"/>
      <c r="UDF60" s="325"/>
      <c r="UDG60" s="325"/>
      <c r="UDH60" s="325"/>
      <c r="UDI60" s="325"/>
      <c r="UDJ60" s="325"/>
      <c r="UDK60" s="325"/>
      <c r="UDL60" s="325"/>
      <c r="UDM60" s="325"/>
      <c r="UDN60" s="325"/>
      <c r="UDO60" s="325"/>
      <c r="UDP60" s="325"/>
      <c r="UDQ60" s="325"/>
      <c r="UDR60" s="325"/>
      <c r="UDS60" s="325"/>
      <c r="UDT60" s="325"/>
      <c r="UDU60" s="325"/>
      <c r="UDV60" s="325"/>
      <c r="UDW60" s="325"/>
      <c r="UDX60" s="325"/>
      <c r="UDY60" s="325"/>
      <c r="UDZ60" s="325"/>
      <c r="UEA60" s="325"/>
      <c r="UEB60" s="325"/>
      <c r="UEC60" s="325"/>
      <c r="UED60" s="325"/>
      <c r="UEE60" s="325"/>
      <c r="UEF60" s="325"/>
      <c r="UEG60" s="325"/>
      <c r="UEH60" s="325"/>
      <c r="UEI60" s="325"/>
      <c r="UEJ60" s="325"/>
      <c r="UEK60" s="325"/>
      <c r="UEL60" s="325"/>
      <c r="UEM60" s="325"/>
      <c r="UEN60" s="325"/>
      <c r="UEO60" s="325"/>
      <c r="UEP60" s="325"/>
      <c r="UEQ60" s="325"/>
      <c r="UER60" s="325"/>
      <c r="UES60" s="325"/>
      <c r="UET60" s="325"/>
      <c r="UEU60" s="325"/>
      <c r="UEV60" s="325"/>
      <c r="UEW60" s="325"/>
      <c r="UEX60" s="325"/>
      <c r="UEY60" s="325"/>
      <c r="UEZ60" s="325"/>
      <c r="UFA60" s="325"/>
      <c r="UFB60" s="325"/>
      <c r="UFC60" s="325"/>
      <c r="UFD60" s="325"/>
      <c r="UFE60" s="325"/>
      <c r="UFF60" s="325"/>
      <c r="UFG60" s="325"/>
      <c r="UFH60" s="325"/>
      <c r="UFI60" s="325"/>
      <c r="UFJ60" s="325"/>
      <c r="UFK60" s="325"/>
      <c r="UFL60" s="325"/>
      <c r="UFM60" s="325"/>
      <c r="UFN60" s="325"/>
      <c r="UFO60" s="325"/>
      <c r="UFP60" s="325"/>
      <c r="UFQ60" s="325"/>
      <c r="UFR60" s="325"/>
      <c r="UFS60" s="325"/>
      <c r="UFT60" s="325"/>
      <c r="UFU60" s="325"/>
      <c r="UFV60" s="325"/>
      <c r="UFW60" s="325"/>
      <c r="UFX60" s="325"/>
      <c r="UFY60" s="325"/>
      <c r="UFZ60" s="325"/>
      <c r="UGA60" s="325"/>
      <c r="UGB60" s="325"/>
      <c r="UGC60" s="325"/>
      <c r="UGD60" s="325"/>
      <c r="UGE60" s="325"/>
      <c r="UGF60" s="325"/>
      <c r="UGG60" s="325"/>
      <c r="UGH60" s="325"/>
      <c r="UGI60" s="325"/>
      <c r="UGJ60" s="325"/>
      <c r="UGK60" s="325"/>
      <c r="UGL60" s="325"/>
      <c r="UGM60" s="325"/>
      <c r="UGN60" s="325"/>
      <c r="UGO60" s="325"/>
      <c r="UGP60" s="325"/>
      <c r="UGQ60" s="325"/>
      <c r="UGR60" s="325"/>
      <c r="UGS60" s="325"/>
      <c r="UGT60" s="325"/>
      <c r="UGU60" s="325"/>
      <c r="UGV60" s="325"/>
      <c r="UGW60" s="325"/>
      <c r="UGX60" s="325"/>
      <c r="UGY60" s="325"/>
      <c r="UGZ60" s="325"/>
      <c r="UHA60" s="325"/>
      <c r="UHB60" s="325"/>
      <c r="UHC60" s="325"/>
      <c r="UHD60" s="325"/>
      <c r="UHE60" s="325"/>
      <c r="UHF60" s="325"/>
      <c r="UHG60" s="325"/>
      <c r="UHH60" s="325"/>
      <c r="UHI60" s="325"/>
      <c r="UHJ60" s="325"/>
      <c r="UHK60" s="325"/>
      <c r="UHL60" s="325"/>
      <c r="UHM60" s="325"/>
      <c r="UHN60" s="325"/>
      <c r="UHO60" s="325"/>
      <c r="UHP60" s="325"/>
      <c r="UHQ60" s="325"/>
      <c r="UHR60" s="325"/>
      <c r="UHS60" s="325"/>
      <c r="UHT60" s="325"/>
      <c r="UHU60" s="325"/>
      <c r="UHV60" s="325"/>
      <c r="UHW60" s="325"/>
      <c r="UHX60" s="325"/>
      <c r="UHY60" s="325"/>
      <c r="UHZ60" s="325"/>
      <c r="UIA60" s="325"/>
      <c r="UIB60" s="325"/>
      <c r="UIC60" s="325"/>
      <c r="UID60" s="325"/>
      <c r="UIE60" s="325"/>
      <c r="UIF60" s="325"/>
      <c r="UIG60" s="325"/>
      <c r="UIH60" s="325"/>
      <c r="UII60" s="325"/>
      <c r="UIJ60" s="325"/>
      <c r="UIK60" s="325"/>
      <c r="UIL60" s="325"/>
      <c r="UIM60" s="325"/>
      <c r="UIN60" s="325"/>
      <c r="UIO60" s="325"/>
      <c r="UIP60" s="325"/>
      <c r="UIQ60" s="325"/>
      <c r="UIR60" s="325"/>
      <c r="UIS60" s="325"/>
      <c r="UIT60" s="325"/>
      <c r="UIU60" s="325"/>
      <c r="UIV60" s="325"/>
      <c r="UIW60" s="325"/>
      <c r="UIX60" s="325"/>
      <c r="UIY60" s="325"/>
      <c r="UIZ60" s="325"/>
      <c r="UJA60" s="325"/>
      <c r="UJB60" s="325"/>
      <c r="UJC60" s="325"/>
      <c r="UJD60" s="325"/>
      <c r="UJE60" s="325"/>
      <c r="UJF60" s="325"/>
      <c r="UJG60" s="325"/>
      <c r="UJH60" s="325"/>
      <c r="UJI60" s="325"/>
      <c r="UJJ60" s="325"/>
      <c r="UJK60" s="325"/>
      <c r="UJL60" s="325"/>
      <c r="UJM60" s="325"/>
      <c r="UJN60" s="325"/>
      <c r="UJO60" s="325"/>
      <c r="UJP60" s="325"/>
      <c r="UJQ60" s="325"/>
      <c r="UJR60" s="325"/>
      <c r="UJS60" s="325"/>
      <c r="UJT60" s="325"/>
      <c r="UJU60" s="325"/>
      <c r="UJV60" s="325"/>
      <c r="UJW60" s="325"/>
      <c r="UJX60" s="325"/>
      <c r="UJY60" s="325"/>
      <c r="UJZ60" s="325"/>
      <c r="UKA60" s="325"/>
      <c r="UKB60" s="325"/>
      <c r="UKC60" s="325"/>
      <c r="UKD60" s="325"/>
      <c r="UKE60" s="325"/>
      <c r="UKF60" s="325"/>
      <c r="UKG60" s="325"/>
      <c r="UKH60" s="325"/>
      <c r="UKI60" s="325"/>
      <c r="UKJ60" s="325"/>
      <c r="UKK60" s="325"/>
      <c r="UKL60" s="325"/>
      <c r="UKM60" s="325"/>
      <c r="UKN60" s="325"/>
      <c r="UKO60" s="325"/>
      <c r="UKP60" s="325"/>
      <c r="UKQ60" s="325"/>
      <c r="UKR60" s="325"/>
      <c r="UKS60" s="325"/>
      <c r="UKT60" s="325"/>
      <c r="UKU60" s="325"/>
      <c r="UKV60" s="325"/>
      <c r="UKW60" s="325"/>
      <c r="UKX60" s="325"/>
      <c r="UKY60" s="325"/>
      <c r="UKZ60" s="325"/>
      <c r="ULA60" s="325"/>
      <c r="ULB60" s="325"/>
      <c r="ULC60" s="325"/>
      <c r="ULD60" s="325"/>
      <c r="ULE60" s="325"/>
      <c r="ULF60" s="325"/>
      <c r="ULG60" s="325"/>
      <c r="ULH60" s="325"/>
      <c r="ULI60" s="325"/>
      <c r="ULJ60" s="325"/>
      <c r="ULK60" s="325"/>
      <c r="ULL60" s="325"/>
      <c r="ULM60" s="325"/>
      <c r="ULN60" s="325"/>
      <c r="ULO60" s="325"/>
      <c r="ULP60" s="325"/>
      <c r="ULQ60" s="325"/>
      <c r="ULR60" s="325"/>
      <c r="ULS60" s="325"/>
      <c r="ULT60" s="325"/>
      <c r="ULU60" s="325"/>
      <c r="ULV60" s="325"/>
      <c r="ULW60" s="325"/>
      <c r="ULX60" s="325"/>
      <c r="ULY60" s="325"/>
      <c r="ULZ60" s="325"/>
      <c r="UMA60" s="325"/>
      <c r="UMB60" s="325"/>
      <c r="UMC60" s="325"/>
      <c r="UMD60" s="325"/>
      <c r="UME60" s="325"/>
      <c r="UMF60" s="325"/>
      <c r="UMG60" s="325"/>
      <c r="UMH60" s="325"/>
      <c r="UMI60" s="325"/>
      <c r="UMJ60" s="325"/>
      <c r="UMK60" s="325"/>
      <c r="UML60" s="325"/>
      <c r="UMM60" s="325"/>
      <c r="UMN60" s="325"/>
      <c r="UMO60" s="325"/>
      <c r="UMP60" s="325"/>
      <c r="UMQ60" s="325"/>
      <c r="UMR60" s="325"/>
      <c r="UMS60" s="325"/>
      <c r="UMT60" s="325"/>
      <c r="UMU60" s="325"/>
      <c r="UMV60" s="325"/>
      <c r="UMW60" s="325"/>
      <c r="UMX60" s="325"/>
      <c r="UMY60" s="325"/>
      <c r="UMZ60" s="325"/>
      <c r="UNA60" s="325"/>
      <c r="UNB60" s="325"/>
      <c r="UNC60" s="325"/>
      <c r="UND60" s="325"/>
      <c r="UNE60" s="325"/>
      <c r="UNF60" s="325"/>
      <c r="UNG60" s="325"/>
      <c r="UNH60" s="325"/>
      <c r="UNI60" s="325"/>
      <c r="UNJ60" s="325"/>
      <c r="UNK60" s="325"/>
      <c r="UNL60" s="325"/>
      <c r="UNM60" s="325"/>
      <c r="UNN60" s="325"/>
      <c r="UNO60" s="325"/>
      <c r="UNP60" s="325"/>
      <c r="UNQ60" s="325"/>
      <c r="UNR60" s="325"/>
      <c r="UNS60" s="325"/>
      <c r="UNT60" s="325"/>
      <c r="UNU60" s="325"/>
      <c r="UNV60" s="325"/>
      <c r="UNW60" s="325"/>
      <c r="UNX60" s="325"/>
      <c r="UNY60" s="325"/>
      <c r="UNZ60" s="325"/>
      <c r="UOA60" s="325"/>
      <c r="UOB60" s="325"/>
      <c r="UOC60" s="325"/>
      <c r="UOD60" s="325"/>
      <c r="UOE60" s="325"/>
      <c r="UOF60" s="325"/>
      <c r="UOG60" s="325"/>
      <c r="UOH60" s="325"/>
      <c r="UOI60" s="325"/>
      <c r="UOJ60" s="325"/>
      <c r="UOK60" s="325"/>
      <c r="UOL60" s="325"/>
      <c r="UOM60" s="325"/>
      <c r="UON60" s="325"/>
      <c r="UOO60" s="325"/>
      <c r="UOP60" s="325"/>
      <c r="UOQ60" s="325"/>
      <c r="UOR60" s="325"/>
      <c r="UOS60" s="325"/>
      <c r="UOT60" s="325"/>
      <c r="UOU60" s="325"/>
      <c r="UOV60" s="325"/>
      <c r="UOW60" s="325"/>
      <c r="UOX60" s="325"/>
      <c r="UOY60" s="325"/>
      <c r="UOZ60" s="325"/>
      <c r="UPA60" s="325"/>
      <c r="UPB60" s="325"/>
      <c r="UPC60" s="325"/>
      <c r="UPD60" s="325"/>
      <c r="UPE60" s="325"/>
      <c r="UPF60" s="325"/>
      <c r="UPG60" s="325"/>
      <c r="UPH60" s="325"/>
      <c r="UPI60" s="325"/>
      <c r="UPJ60" s="325"/>
      <c r="UPK60" s="325"/>
      <c r="UPL60" s="325"/>
      <c r="UPM60" s="325"/>
      <c r="UPN60" s="325"/>
      <c r="UPO60" s="325"/>
      <c r="UPP60" s="325"/>
      <c r="UPQ60" s="325"/>
      <c r="UPR60" s="325"/>
      <c r="UPS60" s="325"/>
      <c r="UPT60" s="325"/>
      <c r="UPU60" s="325"/>
      <c r="UPV60" s="325"/>
      <c r="UPW60" s="325"/>
      <c r="UPX60" s="325"/>
      <c r="UPY60" s="325"/>
      <c r="UPZ60" s="325"/>
      <c r="UQA60" s="325"/>
      <c r="UQB60" s="325"/>
      <c r="UQC60" s="325"/>
      <c r="UQD60" s="325"/>
      <c r="UQE60" s="325"/>
      <c r="UQF60" s="325"/>
      <c r="UQG60" s="325"/>
      <c r="UQH60" s="325"/>
      <c r="UQI60" s="325"/>
      <c r="UQJ60" s="325"/>
      <c r="UQK60" s="325"/>
      <c r="UQL60" s="325"/>
      <c r="UQM60" s="325"/>
      <c r="UQN60" s="325"/>
      <c r="UQO60" s="325"/>
      <c r="UQP60" s="325"/>
      <c r="UQQ60" s="325"/>
      <c r="UQR60" s="325"/>
      <c r="UQS60" s="325"/>
      <c r="UQT60" s="325"/>
      <c r="UQU60" s="325"/>
      <c r="UQV60" s="325"/>
      <c r="UQW60" s="325"/>
      <c r="UQX60" s="325"/>
      <c r="UQY60" s="325"/>
      <c r="UQZ60" s="325"/>
      <c r="URA60" s="325"/>
      <c r="URB60" s="325"/>
      <c r="URC60" s="325"/>
      <c r="URD60" s="325"/>
      <c r="URE60" s="325"/>
      <c r="URF60" s="325"/>
      <c r="URG60" s="325"/>
      <c r="URH60" s="325"/>
      <c r="URI60" s="325"/>
      <c r="URJ60" s="325"/>
      <c r="URK60" s="325"/>
      <c r="URL60" s="325"/>
      <c r="URM60" s="325"/>
      <c r="URN60" s="325"/>
      <c r="URO60" s="325"/>
      <c r="URP60" s="325"/>
      <c r="URQ60" s="325"/>
      <c r="URR60" s="325"/>
      <c r="URS60" s="325"/>
      <c r="URT60" s="325"/>
      <c r="URU60" s="325"/>
      <c r="URV60" s="325"/>
      <c r="URW60" s="325"/>
      <c r="URX60" s="325"/>
      <c r="URY60" s="325"/>
      <c r="URZ60" s="325"/>
      <c r="USA60" s="325"/>
      <c r="USB60" s="325"/>
      <c r="USC60" s="325"/>
      <c r="USD60" s="325"/>
      <c r="USE60" s="325"/>
      <c r="USF60" s="325"/>
      <c r="USG60" s="325"/>
      <c r="USH60" s="325"/>
      <c r="USI60" s="325"/>
      <c r="USJ60" s="325"/>
      <c r="USK60" s="325"/>
      <c r="USL60" s="325"/>
      <c r="USM60" s="325"/>
      <c r="USN60" s="325"/>
      <c r="USO60" s="325"/>
      <c r="USP60" s="325"/>
      <c r="USQ60" s="325"/>
      <c r="USR60" s="325"/>
      <c r="USS60" s="325"/>
      <c r="UST60" s="325"/>
      <c r="USU60" s="325"/>
      <c r="USV60" s="325"/>
      <c r="USW60" s="325"/>
      <c r="USX60" s="325"/>
      <c r="USY60" s="325"/>
      <c r="USZ60" s="325"/>
      <c r="UTA60" s="325"/>
      <c r="UTB60" s="325"/>
      <c r="UTC60" s="325"/>
      <c r="UTD60" s="325"/>
      <c r="UTE60" s="325"/>
      <c r="UTF60" s="325"/>
      <c r="UTG60" s="325"/>
      <c r="UTH60" s="325"/>
      <c r="UTI60" s="325"/>
      <c r="UTJ60" s="325"/>
      <c r="UTK60" s="325"/>
      <c r="UTL60" s="325"/>
      <c r="UTM60" s="325"/>
      <c r="UTN60" s="325"/>
      <c r="UTO60" s="325"/>
      <c r="UTP60" s="325"/>
      <c r="UTQ60" s="325"/>
      <c r="UTR60" s="325"/>
      <c r="UTS60" s="325"/>
      <c r="UTT60" s="325"/>
      <c r="UTU60" s="325"/>
      <c r="UTV60" s="325"/>
      <c r="UTW60" s="325"/>
      <c r="UTX60" s="325"/>
      <c r="UTY60" s="325"/>
      <c r="UTZ60" s="325"/>
      <c r="UUA60" s="325"/>
      <c r="UUB60" s="325"/>
      <c r="UUC60" s="325"/>
      <c r="UUD60" s="325"/>
      <c r="UUE60" s="325"/>
      <c r="UUF60" s="325"/>
      <c r="UUG60" s="325"/>
      <c r="UUH60" s="325"/>
      <c r="UUI60" s="325"/>
      <c r="UUJ60" s="325"/>
      <c r="UUK60" s="325"/>
      <c r="UUL60" s="325"/>
      <c r="UUM60" s="325"/>
      <c r="UUN60" s="325"/>
      <c r="UUO60" s="325"/>
      <c r="UUP60" s="325"/>
      <c r="UUQ60" s="325"/>
      <c r="UUR60" s="325"/>
      <c r="UUS60" s="325"/>
      <c r="UUT60" s="325"/>
      <c r="UUU60" s="325"/>
      <c r="UUV60" s="325"/>
      <c r="UUW60" s="325"/>
      <c r="UUX60" s="325"/>
      <c r="UUY60" s="325"/>
      <c r="UUZ60" s="325"/>
      <c r="UVA60" s="325"/>
      <c r="UVB60" s="325"/>
      <c r="UVC60" s="325"/>
      <c r="UVD60" s="325"/>
      <c r="UVE60" s="325"/>
      <c r="UVF60" s="325"/>
      <c r="UVG60" s="325"/>
      <c r="UVH60" s="325"/>
      <c r="UVI60" s="325"/>
      <c r="UVJ60" s="325"/>
      <c r="UVK60" s="325"/>
      <c r="UVL60" s="325"/>
      <c r="UVM60" s="325"/>
      <c r="UVN60" s="325"/>
      <c r="UVO60" s="325"/>
      <c r="UVP60" s="325"/>
      <c r="UVQ60" s="325"/>
      <c r="UVR60" s="325"/>
      <c r="UVS60" s="325"/>
      <c r="UVT60" s="325"/>
      <c r="UVU60" s="325"/>
      <c r="UVV60" s="325"/>
      <c r="UVW60" s="325"/>
      <c r="UVX60" s="325"/>
      <c r="UVY60" s="325"/>
      <c r="UVZ60" s="325"/>
      <c r="UWA60" s="325"/>
      <c r="UWB60" s="325"/>
      <c r="UWC60" s="325"/>
      <c r="UWD60" s="325"/>
      <c r="UWE60" s="325"/>
      <c r="UWF60" s="325"/>
      <c r="UWG60" s="325"/>
      <c r="UWH60" s="325"/>
      <c r="UWI60" s="325"/>
      <c r="UWJ60" s="325"/>
      <c r="UWK60" s="325"/>
      <c r="UWL60" s="325"/>
      <c r="UWM60" s="325"/>
      <c r="UWN60" s="325"/>
      <c r="UWO60" s="325"/>
      <c r="UWP60" s="325"/>
      <c r="UWQ60" s="325"/>
      <c r="UWR60" s="325"/>
      <c r="UWS60" s="325"/>
      <c r="UWT60" s="325"/>
      <c r="UWU60" s="325"/>
      <c r="UWV60" s="325"/>
      <c r="UWW60" s="325"/>
      <c r="UWX60" s="325"/>
      <c r="UWY60" s="325"/>
      <c r="UWZ60" s="325"/>
      <c r="UXA60" s="325"/>
      <c r="UXB60" s="325"/>
      <c r="UXC60" s="325"/>
      <c r="UXD60" s="325"/>
      <c r="UXE60" s="325"/>
      <c r="UXF60" s="325"/>
      <c r="UXG60" s="325"/>
      <c r="UXH60" s="325"/>
      <c r="UXI60" s="325"/>
      <c r="UXJ60" s="325"/>
      <c r="UXK60" s="325"/>
      <c r="UXL60" s="325"/>
      <c r="UXM60" s="325"/>
      <c r="UXN60" s="325"/>
      <c r="UXO60" s="325"/>
      <c r="UXP60" s="325"/>
      <c r="UXQ60" s="325"/>
      <c r="UXR60" s="325"/>
      <c r="UXS60" s="325"/>
      <c r="UXT60" s="325"/>
      <c r="UXU60" s="325"/>
      <c r="UXV60" s="325"/>
      <c r="UXW60" s="325"/>
      <c r="UXX60" s="325"/>
      <c r="UXY60" s="325"/>
      <c r="UXZ60" s="325"/>
      <c r="UYA60" s="325"/>
      <c r="UYB60" s="325"/>
      <c r="UYC60" s="325"/>
      <c r="UYD60" s="325"/>
      <c r="UYE60" s="325"/>
      <c r="UYF60" s="325"/>
      <c r="UYG60" s="325"/>
      <c r="UYH60" s="325"/>
      <c r="UYI60" s="325"/>
      <c r="UYJ60" s="325"/>
      <c r="UYK60" s="325"/>
      <c r="UYL60" s="325"/>
      <c r="UYM60" s="325"/>
      <c r="UYN60" s="325"/>
      <c r="UYO60" s="325"/>
      <c r="UYP60" s="325"/>
      <c r="UYQ60" s="325"/>
      <c r="UYR60" s="325"/>
      <c r="UYS60" s="325"/>
      <c r="UYT60" s="325"/>
      <c r="UYU60" s="325"/>
      <c r="UYV60" s="325"/>
      <c r="UYW60" s="325"/>
      <c r="UYX60" s="325"/>
      <c r="UYY60" s="325"/>
      <c r="UYZ60" s="325"/>
      <c r="UZA60" s="325"/>
      <c r="UZB60" s="325"/>
      <c r="UZC60" s="325"/>
      <c r="UZD60" s="325"/>
      <c r="UZE60" s="325"/>
      <c r="UZF60" s="325"/>
      <c r="UZG60" s="325"/>
      <c r="UZH60" s="325"/>
      <c r="UZI60" s="325"/>
      <c r="UZJ60" s="325"/>
      <c r="UZK60" s="325"/>
      <c r="UZL60" s="325"/>
      <c r="UZM60" s="325"/>
      <c r="UZN60" s="325"/>
      <c r="UZO60" s="325"/>
      <c r="UZP60" s="325"/>
      <c r="UZQ60" s="325"/>
      <c r="UZR60" s="325"/>
      <c r="UZS60" s="325"/>
      <c r="UZT60" s="325"/>
      <c r="UZU60" s="325"/>
      <c r="UZV60" s="325"/>
      <c r="UZW60" s="325"/>
      <c r="UZX60" s="325"/>
      <c r="UZY60" s="325"/>
      <c r="UZZ60" s="325"/>
      <c r="VAA60" s="325"/>
      <c r="VAB60" s="325"/>
      <c r="VAC60" s="325"/>
      <c r="VAD60" s="325"/>
      <c r="VAE60" s="325"/>
      <c r="VAF60" s="325"/>
      <c r="VAG60" s="325"/>
      <c r="VAH60" s="325"/>
      <c r="VAI60" s="325"/>
      <c r="VAJ60" s="325"/>
      <c r="VAK60" s="325"/>
      <c r="VAL60" s="325"/>
      <c r="VAM60" s="325"/>
      <c r="VAN60" s="325"/>
      <c r="VAO60" s="325"/>
      <c r="VAP60" s="325"/>
      <c r="VAQ60" s="325"/>
      <c r="VAR60" s="325"/>
      <c r="VAS60" s="325"/>
      <c r="VAT60" s="325"/>
      <c r="VAU60" s="325"/>
      <c r="VAV60" s="325"/>
      <c r="VAW60" s="325"/>
      <c r="VAX60" s="325"/>
      <c r="VAY60" s="325"/>
      <c r="VAZ60" s="325"/>
      <c r="VBA60" s="325"/>
      <c r="VBB60" s="325"/>
      <c r="VBC60" s="325"/>
      <c r="VBD60" s="325"/>
      <c r="VBE60" s="325"/>
      <c r="VBF60" s="325"/>
      <c r="VBG60" s="325"/>
      <c r="VBH60" s="325"/>
      <c r="VBI60" s="325"/>
      <c r="VBJ60" s="325"/>
      <c r="VBK60" s="325"/>
      <c r="VBL60" s="325"/>
      <c r="VBM60" s="325"/>
      <c r="VBN60" s="325"/>
      <c r="VBO60" s="325"/>
      <c r="VBP60" s="325"/>
      <c r="VBQ60" s="325"/>
      <c r="VBR60" s="325"/>
      <c r="VBS60" s="325"/>
      <c r="VBT60" s="325"/>
      <c r="VBU60" s="325"/>
      <c r="VBV60" s="325"/>
      <c r="VBW60" s="325"/>
      <c r="VBX60" s="325"/>
      <c r="VBY60" s="325"/>
      <c r="VBZ60" s="325"/>
      <c r="VCA60" s="325"/>
      <c r="VCB60" s="325"/>
      <c r="VCC60" s="325"/>
      <c r="VCD60" s="325"/>
      <c r="VCE60" s="325"/>
      <c r="VCF60" s="325"/>
      <c r="VCG60" s="325"/>
      <c r="VCH60" s="325"/>
      <c r="VCI60" s="325"/>
      <c r="VCJ60" s="325"/>
      <c r="VCK60" s="325"/>
      <c r="VCL60" s="325"/>
      <c r="VCM60" s="325"/>
      <c r="VCN60" s="325"/>
      <c r="VCO60" s="325"/>
      <c r="VCP60" s="325"/>
      <c r="VCQ60" s="325"/>
      <c r="VCR60" s="325"/>
      <c r="VCS60" s="325"/>
      <c r="VCT60" s="325"/>
      <c r="VCU60" s="325"/>
      <c r="VCV60" s="325"/>
      <c r="VCW60" s="325"/>
      <c r="VCX60" s="325"/>
      <c r="VCY60" s="325"/>
      <c r="VCZ60" s="325"/>
      <c r="VDA60" s="325"/>
      <c r="VDB60" s="325"/>
      <c r="VDC60" s="325"/>
      <c r="VDD60" s="325"/>
      <c r="VDE60" s="325"/>
      <c r="VDF60" s="325"/>
      <c r="VDG60" s="325"/>
      <c r="VDH60" s="325"/>
      <c r="VDI60" s="325"/>
      <c r="VDJ60" s="325"/>
      <c r="VDK60" s="325"/>
      <c r="VDL60" s="325"/>
      <c r="VDM60" s="325"/>
      <c r="VDN60" s="325"/>
      <c r="VDO60" s="325"/>
      <c r="VDP60" s="325"/>
      <c r="VDQ60" s="325"/>
      <c r="VDR60" s="325"/>
      <c r="VDS60" s="325"/>
      <c r="VDT60" s="325"/>
      <c r="VDU60" s="325"/>
      <c r="VDV60" s="325"/>
      <c r="VDW60" s="325"/>
      <c r="VDX60" s="325"/>
      <c r="VDY60" s="325"/>
      <c r="VDZ60" s="325"/>
      <c r="VEA60" s="325"/>
      <c r="VEB60" s="325"/>
      <c r="VEC60" s="325"/>
      <c r="VED60" s="325"/>
      <c r="VEE60" s="325"/>
      <c r="VEF60" s="325"/>
      <c r="VEG60" s="325"/>
      <c r="VEH60" s="325"/>
      <c r="VEI60" s="325"/>
      <c r="VEJ60" s="325"/>
      <c r="VEK60" s="325"/>
      <c r="VEL60" s="325"/>
      <c r="VEM60" s="325"/>
      <c r="VEN60" s="325"/>
      <c r="VEO60" s="325"/>
      <c r="VEP60" s="325"/>
      <c r="VEQ60" s="325"/>
      <c r="VER60" s="325"/>
      <c r="VES60" s="325"/>
      <c r="VET60" s="325"/>
      <c r="VEU60" s="325"/>
      <c r="VEV60" s="325"/>
      <c r="VEW60" s="325"/>
      <c r="VEX60" s="325"/>
      <c r="VEY60" s="325"/>
      <c r="VEZ60" s="325"/>
      <c r="VFA60" s="325"/>
      <c r="VFB60" s="325"/>
      <c r="VFC60" s="325"/>
      <c r="VFD60" s="325"/>
      <c r="VFE60" s="325"/>
      <c r="VFF60" s="325"/>
      <c r="VFG60" s="325"/>
      <c r="VFH60" s="325"/>
      <c r="VFI60" s="325"/>
      <c r="VFJ60" s="325"/>
      <c r="VFK60" s="325"/>
      <c r="VFL60" s="325"/>
      <c r="VFM60" s="325"/>
      <c r="VFN60" s="325"/>
      <c r="VFO60" s="325"/>
      <c r="VFP60" s="325"/>
      <c r="VFQ60" s="325"/>
      <c r="VFR60" s="325"/>
      <c r="VFS60" s="325"/>
      <c r="VFT60" s="325"/>
      <c r="VFU60" s="325"/>
      <c r="VFV60" s="325"/>
      <c r="VFW60" s="325"/>
      <c r="VFX60" s="325"/>
      <c r="VFY60" s="325"/>
      <c r="VFZ60" s="325"/>
      <c r="VGA60" s="325"/>
      <c r="VGB60" s="325"/>
      <c r="VGC60" s="325"/>
      <c r="VGD60" s="325"/>
      <c r="VGE60" s="325"/>
      <c r="VGF60" s="325"/>
      <c r="VGG60" s="325"/>
      <c r="VGH60" s="325"/>
      <c r="VGI60" s="325"/>
      <c r="VGJ60" s="325"/>
      <c r="VGK60" s="325"/>
      <c r="VGL60" s="325"/>
      <c r="VGM60" s="325"/>
      <c r="VGN60" s="325"/>
      <c r="VGO60" s="325"/>
      <c r="VGP60" s="325"/>
      <c r="VGQ60" s="325"/>
      <c r="VGR60" s="325"/>
      <c r="VGS60" s="325"/>
      <c r="VGT60" s="325"/>
      <c r="VGU60" s="325"/>
      <c r="VGV60" s="325"/>
      <c r="VGW60" s="325"/>
      <c r="VGX60" s="325"/>
      <c r="VGY60" s="325"/>
      <c r="VGZ60" s="325"/>
      <c r="VHA60" s="325"/>
      <c r="VHB60" s="325"/>
      <c r="VHC60" s="325"/>
      <c r="VHD60" s="325"/>
      <c r="VHE60" s="325"/>
      <c r="VHF60" s="325"/>
      <c r="VHG60" s="325"/>
      <c r="VHH60" s="325"/>
      <c r="VHI60" s="325"/>
      <c r="VHJ60" s="325"/>
      <c r="VHK60" s="325"/>
      <c r="VHL60" s="325"/>
      <c r="VHM60" s="325"/>
      <c r="VHN60" s="325"/>
      <c r="VHO60" s="325"/>
      <c r="VHP60" s="325"/>
      <c r="VHQ60" s="325"/>
      <c r="VHR60" s="325"/>
      <c r="VHS60" s="325"/>
      <c r="VHT60" s="325"/>
      <c r="VHU60" s="325"/>
      <c r="VHV60" s="325"/>
      <c r="VHW60" s="325"/>
      <c r="VHX60" s="325"/>
      <c r="VHY60" s="325"/>
      <c r="VHZ60" s="325"/>
      <c r="VIA60" s="325"/>
      <c r="VIB60" s="325"/>
      <c r="VIC60" s="325"/>
      <c r="VID60" s="325"/>
      <c r="VIE60" s="325"/>
      <c r="VIF60" s="325"/>
      <c r="VIG60" s="325"/>
      <c r="VIH60" s="325"/>
      <c r="VII60" s="325"/>
      <c r="VIJ60" s="325"/>
      <c r="VIK60" s="325"/>
      <c r="VIL60" s="325"/>
      <c r="VIM60" s="325"/>
      <c r="VIN60" s="325"/>
      <c r="VIO60" s="325"/>
      <c r="VIP60" s="325"/>
      <c r="VIQ60" s="325"/>
      <c r="VIR60" s="325"/>
      <c r="VIS60" s="325"/>
      <c r="VIT60" s="325"/>
      <c r="VIU60" s="325"/>
      <c r="VIV60" s="325"/>
      <c r="VIW60" s="325"/>
      <c r="VIX60" s="325"/>
      <c r="VIY60" s="325"/>
      <c r="VIZ60" s="325"/>
      <c r="VJA60" s="325"/>
      <c r="VJB60" s="325"/>
      <c r="VJC60" s="325"/>
      <c r="VJD60" s="325"/>
      <c r="VJE60" s="325"/>
      <c r="VJF60" s="325"/>
      <c r="VJG60" s="325"/>
      <c r="VJH60" s="325"/>
      <c r="VJI60" s="325"/>
      <c r="VJJ60" s="325"/>
      <c r="VJK60" s="325"/>
      <c r="VJL60" s="325"/>
      <c r="VJM60" s="325"/>
      <c r="VJN60" s="325"/>
      <c r="VJO60" s="325"/>
      <c r="VJP60" s="325"/>
      <c r="VJQ60" s="325"/>
      <c r="VJR60" s="325"/>
      <c r="VJS60" s="325"/>
      <c r="VJT60" s="325"/>
      <c r="VJU60" s="325"/>
      <c r="VJV60" s="325"/>
      <c r="VJW60" s="325"/>
      <c r="VJX60" s="325"/>
      <c r="VJY60" s="325"/>
      <c r="VJZ60" s="325"/>
      <c r="VKA60" s="325"/>
      <c r="VKB60" s="325"/>
      <c r="VKC60" s="325"/>
      <c r="VKD60" s="325"/>
      <c r="VKE60" s="325"/>
      <c r="VKF60" s="325"/>
      <c r="VKG60" s="325"/>
      <c r="VKH60" s="325"/>
      <c r="VKI60" s="325"/>
      <c r="VKJ60" s="325"/>
      <c r="VKK60" s="325"/>
      <c r="VKL60" s="325"/>
      <c r="VKM60" s="325"/>
      <c r="VKN60" s="325"/>
      <c r="VKO60" s="325"/>
      <c r="VKP60" s="325"/>
      <c r="VKQ60" s="325"/>
      <c r="VKR60" s="325"/>
      <c r="VKS60" s="325"/>
      <c r="VKT60" s="325"/>
      <c r="VKU60" s="325"/>
      <c r="VKV60" s="325"/>
      <c r="VKW60" s="325"/>
      <c r="VKX60" s="325"/>
      <c r="VKY60" s="325"/>
      <c r="VKZ60" s="325"/>
      <c r="VLA60" s="325"/>
      <c r="VLB60" s="325"/>
      <c r="VLC60" s="325"/>
      <c r="VLD60" s="325"/>
      <c r="VLE60" s="325"/>
      <c r="VLF60" s="325"/>
      <c r="VLG60" s="325"/>
      <c r="VLH60" s="325"/>
      <c r="VLI60" s="325"/>
      <c r="VLJ60" s="325"/>
      <c r="VLK60" s="325"/>
      <c r="VLL60" s="325"/>
      <c r="VLM60" s="325"/>
      <c r="VLN60" s="325"/>
      <c r="VLO60" s="325"/>
      <c r="VLP60" s="325"/>
      <c r="VLQ60" s="325"/>
      <c r="VLR60" s="325"/>
      <c r="VLS60" s="325"/>
      <c r="VLT60" s="325"/>
      <c r="VLU60" s="325"/>
      <c r="VLV60" s="325"/>
      <c r="VLW60" s="325"/>
      <c r="VLX60" s="325"/>
      <c r="VLY60" s="325"/>
      <c r="VLZ60" s="325"/>
      <c r="VMA60" s="325"/>
      <c r="VMB60" s="325"/>
      <c r="VMC60" s="325"/>
      <c r="VMD60" s="325"/>
      <c r="VME60" s="325"/>
      <c r="VMF60" s="325"/>
      <c r="VMG60" s="325"/>
      <c r="VMH60" s="325"/>
      <c r="VMI60" s="325"/>
      <c r="VMJ60" s="325"/>
      <c r="VMK60" s="325"/>
      <c r="VML60" s="325"/>
      <c r="VMM60" s="325"/>
      <c r="VMN60" s="325"/>
      <c r="VMO60" s="325"/>
      <c r="VMP60" s="325"/>
      <c r="VMQ60" s="325"/>
      <c r="VMR60" s="325"/>
      <c r="VMS60" s="325"/>
      <c r="VMT60" s="325"/>
      <c r="VMU60" s="325"/>
      <c r="VMV60" s="325"/>
      <c r="VMW60" s="325"/>
      <c r="VMX60" s="325"/>
      <c r="VMY60" s="325"/>
      <c r="VMZ60" s="325"/>
      <c r="VNA60" s="325"/>
      <c r="VNB60" s="325"/>
      <c r="VNC60" s="325"/>
      <c r="VND60" s="325"/>
      <c r="VNE60" s="325"/>
      <c r="VNF60" s="325"/>
      <c r="VNG60" s="325"/>
      <c r="VNH60" s="325"/>
      <c r="VNI60" s="325"/>
      <c r="VNJ60" s="325"/>
      <c r="VNK60" s="325"/>
      <c r="VNL60" s="325"/>
      <c r="VNM60" s="325"/>
      <c r="VNN60" s="325"/>
      <c r="VNO60" s="325"/>
      <c r="VNP60" s="325"/>
      <c r="VNQ60" s="325"/>
      <c r="VNR60" s="325"/>
      <c r="VNS60" s="325"/>
      <c r="VNT60" s="325"/>
      <c r="VNU60" s="325"/>
      <c r="VNV60" s="325"/>
      <c r="VNW60" s="325"/>
      <c r="VNX60" s="325"/>
      <c r="VNY60" s="325"/>
      <c r="VNZ60" s="325"/>
      <c r="VOA60" s="325"/>
      <c r="VOB60" s="325"/>
      <c r="VOC60" s="325"/>
      <c r="VOD60" s="325"/>
      <c r="VOE60" s="325"/>
      <c r="VOF60" s="325"/>
      <c r="VOG60" s="325"/>
      <c r="VOH60" s="325"/>
      <c r="VOI60" s="325"/>
      <c r="VOJ60" s="325"/>
      <c r="VOK60" s="325"/>
      <c r="VOL60" s="325"/>
      <c r="VOM60" s="325"/>
      <c r="VON60" s="325"/>
      <c r="VOO60" s="325"/>
      <c r="VOP60" s="325"/>
      <c r="VOQ60" s="325"/>
      <c r="VOR60" s="325"/>
      <c r="VOS60" s="325"/>
      <c r="VOT60" s="325"/>
      <c r="VOU60" s="325"/>
      <c r="VOV60" s="325"/>
      <c r="VOW60" s="325"/>
      <c r="VOX60" s="325"/>
      <c r="VOY60" s="325"/>
      <c r="VOZ60" s="325"/>
      <c r="VPA60" s="325"/>
      <c r="VPB60" s="325"/>
      <c r="VPC60" s="325"/>
      <c r="VPD60" s="325"/>
      <c r="VPE60" s="325"/>
      <c r="VPF60" s="325"/>
      <c r="VPG60" s="325"/>
      <c r="VPH60" s="325"/>
      <c r="VPI60" s="325"/>
      <c r="VPJ60" s="325"/>
      <c r="VPK60" s="325"/>
      <c r="VPL60" s="325"/>
      <c r="VPM60" s="325"/>
      <c r="VPN60" s="325"/>
      <c r="VPO60" s="325"/>
      <c r="VPP60" s="325"/>
      <c r="VPQ60" s="325"/>
      <c r="VPR60" s="325"/>
      <c r="VPS60" s="325"/>
      <c r="VPT60" s="325"/>
      <c r="VPU60" s="325"/>
      <c r="VPV60" s="325"/>
      <c r="VPW60" s="325"/>
      <c r="VPX60" s="325"/>
      <c r="VPY60" s="325"/>
      <c r="VPZ60" s="325"/>
      <c r="VQA60" s="325"/>
      <c r="VQB60" s="325"/>
      <c r="VQC60" s="325"/>
      <c r="VQD60" s="325"/>
      <c r="VQE60" s="325"/>
      <c r="VQF60" s="325"/>
      <c r="VQG60" s="325"/>
      <c r="VQH60" s="325"/>
      <c r="VQI60" s="325"/>
      <c r="VQJ60" s="325"/>
      <c r="VQK60" s="325"/>
      <c r="VQL60" s="325"/>
      <c r="VQM60" s="325"/>
      <c r="VQN60" s="325"/>
      <c r="VQO60" s="325"/>
      <c r="VQP60" s="325"/>
      <c r="VQQ60" s="325"/>
      <c r="VQR60" s="325"/>
      <c r="VQS60" s="325"/>
      <c r="VQT60" s="325"/>
      <c r="VQU60" s="325"/>
      <c r="VQV60" s="325"/>
      <c r="VQW60" s="325"/>
      <c r="VQX60" s="325"/>
      <c r="VQY60" s="325"/>
      <c r="VQZ60" s="325"/>
      <c r="VRA60" s="325"/>
      <c r="VRB60" s="325"/>
      <c r="VRC60" s="325"/>
      <c r="VRD60" s="325"/>
      <c r="VRE60" s="325"/>
      <c r="VRF60" s="325"/>
      <c r="VRG60" s="325"/>
      <c r="VRH60" s="325"/>
      <c r="VRI60" s="325"/>
      <c r="VRJ60" s="325"/>
      <c r="VRK60" s="325"/>
      <c r="VRL60" s="325"/>
      <c r="VRM60" s="325"/>
      <c r="VRN60" s="325"/>
      <c r="VRO60" s="325"/>
      <c r="VRP60" s="325"/>
      <c r="VRQ60" s="325"/>
      <c r="VRR60" s="325"/>
      <c r="VRS60" s="325"/>
      <c r="VRT60" s="325"/>
      <c r="VRU60" s="325"/>
      <c r="VRV60" s="325"/>
      <c r="VRW60" s="325"/>
      <c r="VRX60" s="325"/>
      <c r="VRY60" s="325"/>
      <c r="VRZ60" s="325"/>
      <c r="VSA60" s="325"/>
      <c r="VSB60" s="325"/>
      <c r="VSC60" s="325"/>
      <c r="VSD60" s="325"/>
      <c r="VSE60" s="325"/>
      <c r="VSF60" s="325"/>
      <c r="VSG60" s="325"/>
      <c r="VSH60" s="325"/>
      <c r="VSI60" s="325"/>
      <c r="VSJ60" s="325"/>
      <c r="VSK60" s="325"/>
      <c r="VSL60" s="325"/>
      <c r="VSM60" s="325"/>
      <c r="VSN60" s="325"/>
      <c r="VSO60" s="325"/>
      <c r="VSP60" s="325"/>
      <c r="VSQ60" s="325"/>
      <c r="VSR60" s="325"/>
      <c r="VSS60" s="325"/>
      <c r="VST60" s="325"/>
      <c r="VSU60" s="325"/>
      <c r="VSV60" s="325"/>
      <c r="VSW60" s="325"/>
      <c r="VSX60" s="325"/>
      <c r="VSY60" s="325"/>
      <c r="VSZ60" s="325"/>
      <c r="VTA60" s="325"/>
      <c r="VTB60" s="325"/>
      <c r="VTC60" s="325"/>
      <c r="VTD60" s="325"/>
      <c r="VTE60" s="325"/>
      <c r="VTF60" s="325"/>
      <c r="VTG60" s="325"/>
      <c r="VTH60" s="325"/>
      <c r="VTI60" s="325"/>
      <c r="VTJ60" s="325"/>
      <c r="VTK60" s="325"/>
      <c r="VTL60" s="325"/>
      <c r="VTM60" s="325"/>
      <c r="VTN60" s="325"/>
      <c r="VTO60" s="325"/>
      <c r="VTP60" s="325"/>
      <c r="VTQ60" s="325"/>
      <c r="VTR60" s="325"/>
      <c r="VTS60" s="325"/>
      <c r="VTT60" s="325"/>
      <c r="VTU60" s="325"/>
      <c r="VTV60" s="325"/>
      <c r="VTW60" s="325"/>
      <c r="VTX60" s="325"/>
      <c r="VTY60" s="325"/>
      <c r="VTZ60" s="325"/>
      <c r="VUA60" s="325"/>
      <c r="VUB60" s="325"/>
      <c r="VUC60" s="325"/>
      <c r="VUD60" s="325"/>
      <c r="VUE60" s="325"/>
      <c r="VUF60" s="325"/>
      <c r="VUG60" s="325"/>
      <c r="VUH60" s="325"/>
      <c r="VUI60" s="325"/>
      <c r="VUJ60" s="325"/>
      <c r="VUK60" s="325"/>
      <c r="VUL60" s="325"/>
      <c r="VUM60" s="325"/>
      <c r="VUN60" s="325"/>
      <c r="VUO60" s="325"/>
      <c r="VUP60" s="325"/>
      <c r="VUQ60" s="325"/>
      <c r="VUR60" s="325"/>
      <c r="VUS60" s="325"/>
      <c r="VUT60" s="325"/>
      <c r="VUU60" s="325"/>
      <c r="VUV60" s="325"/>
      <c r="VUW60" s="325"/>
      <c r="VUX60" s="325"/>
      <c r="VUY60" s="325"/>
      <c r="VUZ60" s="325"/>
      <c r="VVA60" s="325"/>
      <c r="VVB60" s="325"/>
      <c r="VVC60" s="325"/>
      <c r="VVD60" s="325"/>
      <c r="VVE60" s="325"/>
      <c r="VVF60" s="325"/>
      <c r="VVG60" s="325"/>
      <c r="VVH60" s="325"/>
      <c r="VVI60" s="325"/>
      <c r="VVJ60" s="325"/>
      <c r="VVK60" s="325"/>
      <c r="VVL60" s="325"/>
      <c r="VVM60" s="325"/>
      <c r="VVN60" s="325"/>
      <c r="VVO60" s="325"/>
      <c r="VVP60" s="325"/>
      <c r="VVQ60" s="325"/>
      <c r="VVR60" s="325"/>
      <c r="VVS60" s="325"/>
      <c r="VVT60" s="325"/>
      <c r="VVU60" s="325"/>
      <c r="VVV60" s="325"/>
      <c r="VVW60" s="325"/>
      <c r="VVX60" s="325"/>
      <c r="VVY60" s="325"/>
      <c r="VVZ60" s="325"/>
      <c r="VWA60" s="325"/>
      <c r="VWB60" s="325"/>
      <c r="VWC60" s="325"/>
      <c r="VWD60" s="325"/>
      <c r="VWE60" s="325"/>
      <c r="VWF60" s="325"/>
      <c r="VWG60" s="325"/>
      <c r="VWH60" s="325"/>
      <c r="VWI60" s="325"/>
      <c r="VWJ60" s="325"/>
      <c r="VWK60" s="325"/>
      <c r="VWL60" s="325"/>
      <c r="VWM60" s="325"/>
      <c r="VWN60" s="325"/>
      <c r="VWO60" s="325"/>
      <c r="VWP60" s="325"/>
      <c r="VWQ60" s="325"/>
      <c r="VWR60" s="325"/>
      <c r="VWS60" s="325"/>
      <c r="VWT60" s="325"/>
      <c r="VWU60" s="325"/>
      <c r="VWV60" s="325"/>
      <c r="VWW60" s="325"/>
      <c r="VWX60" s="325"/>
      <c r="VWY60" s="325"/>
      <c r="VWZ60" s="325"/>
      <c r="VXA60" s="325"/>
      <c r="VXB60" s="325"/>
      <c r="VXC60" s="325"/>
      <c r="VXD60" s="325"/>
      <c r="VXE60" s="325"/>
      <c r="VXF60" s="325"/>
      <c r="VXG60" s="325"/>
      <c r="VXH60" s="325"/>
      <c r="VXI60" s="325"/>
      <c r="VXJ60" s="325"/>
      <c r="VXK60" s="325"/>
      <c r="VXL60" s="325"/>
      <c r="VXM60" s="325"/>
      <c r="VXN60" s="325"/>
      <c r="VXO60" s="325"/>
      <c r="VXP60" s="325"/>
      <c r="VXQ60" s="325"/>
      <c r="VXR60" s="325"/>
      <c r="VXS60" s="325"/>
      <c r="VXT60" s="325"/>
      <c r="VXU60" s="325"/>
      <c r="VXV60" s="325"/>
      <c r="VXW60" s="325"/>
      <c r="VXX60" s="325"/>
      <c r="VXY60" s="325"/>
      <c r="VXZ60" s="325"/>
      <c r="VYA60" s="325"/>
      <c r="VYB60" s="325"/>
      <c r="VYC60" s="325"/>
      <c r="VYD60" s="325"/>
      <c r="VYE60" s="325"/>
      <c r="VYF60" s="325"/>
      <c r="VYG60" s="325"/>
      <c r="VYH60" s="325"/>
      <c r="VYI60" s="325"/>
      <c r="VYJ60" s="325"/>
      <c r="VYK60" s="325"/>
      <c r="VYL60" s="325"/>
      <c r="VYM60" s="325"/>
      <c r="VYN60" s="325"/>
      <c r="VYO60" s="325"/>
      <c r="VYP60" s="325"/>
      <c r="VYQ60" s="325"/>
      <c r="VYR60" s="325"/>
      <c r="VYS60" s="325"/>
      <c r="VYT60" s="325"/>
      <c r="VYU60" s="325"/>
      <c r="VYV60" s="325"/>
      <c r="VYW60" s="325"/>
      <c r="VYX60" s="325"/>
      <c r="VYY60" s="325"/>
      <c r="VYZ60" s="325"/>
      <c r="VZA60" s="325"/>
      <c r="VZB60" s="325"/>
      <c r="VZC60" s="325"/>
      <c r="VZD60" s="325"/>
      <c r="VZE60" s="325"/>
      <c r="VZF60" s="325"/>
      <c r="VZG60" s="325"/>
      <c r="VZH60" s="325"/>
      <c r="VZI60" s="325"/>
      <c r="VZJ60" s="325"/>
      <c r="VZK60" s="325"/>
      <c r="VZL60" s="325"/>
      <c r="VZM60" s="325"/>
      <c r="VZN60" s="325"/>
      <c r="VZO60" s="325"/>
      <c r="VZP60" s="325"/>
      <c r="VZQ60" s="325"/>
      <c r="VZR60" s="325"/>
      <c r="VZS60" s="325"/>
      <c r="VZT60" s="325"/>
      <c r="VZU60" s="325"/>
      <c r="VZV60" s="325"/>
      <c r="VZW60" s="325"/>
      <c r="VZX60" s="325"/>
      <c r="VZY60" s="325"/>
      <c r="VZZ60" s="325"/>
      <c r="WAA60" s="325"/>
      <c r="WAB60" s="325"/>
      <c r="WAC60" s="325"/>
      <c r="WAD60" s="325"/>
      <c r="WAE60" s="325"/>
      <c r="WAF60" s="325"/>
      <c r="WAG60" s="325"/>
      <c r="WAH60" s="325"/>
      <c r="WAI60" s="325"/>
      <c r="WAJ60" s="325"/>
      <c r="WAK60" s="325"/>
      <c r="WAL60" s="325"/>
      <c r="WAM60" s="325"/>
      <c r="WAN60" s="325"/>
      <c r="WAO60" s="325"/>
      <c r="WAP60" s="325"/>
      <c r="WAQ60" s="325"/>
      <c r="WAR60" s="325"/>
      <c r="WAS60" s="325"/>
      <c r="WAT60" s="325"/>
      <c r="WAU60" s="325"/>
      <c r="WAV60" s="325"/>
      <c r="WAW60" s="325"/>
      <c r="WAX60" s="325"/>
      <c r="WAY60" s="325"/>
      <c r="WAZ60" s="325"/>
      <c r="WBA60" s="325"/>
      <c r="WBB60" s="325"/>
      <c r="WBC60" s="325"/>
      <c r="WBD60" s="325"/>
      <c r="WBE60" s="325"/>
      <c r="WBF60" s="325"/>
      <c r="WBG60" s="325"/>
      <c r="WBH60" s="325"/>
      <c r="WBI60" s="325"/>
      <c r="WBJ60" s="325"/>
      <c r="WBK60" s="325"/>
      <c r="WBL60" s="325"/>
      <c r="WBM60" s="325"/>
      <c r="WBN60" s="325"/>
      <c r="WBO60" s="325"/>
      <c r="WBP60" s="325"/>
      <c r="WBQ60" s="325"/>
      <c r="WBR60" s="325"/>
      <c r="WBS60" s="325"/>
      <c r="WBT60" s="325"/>
      <c r="WBU60" s="325"/>
      <c r="WBV60" s="325"/>
      <c r="WBW60" s="325"/>
      <c r="WBX60" s="325"/>
      <c r="WBY60" s="325"/>
      <c r="WBZ60" s="325"/>
      <c r="WCA60" s="325"/>
      <c r="WCB60" s="325"/>
      <c r="WCC60" s="325"/>
      <c r="WCD60" s="325"/>
      <c r="WCE60" s="325"/>
      <c r="WCF60" s="325"/>
      <c r="WCG60" s="325"/>
      <c r="WCH60" s="325"/>
      <c r="WCI60" s="325"/>
      <c r="WCJ60" s="325"/>
      <c r="WCK60" s="325"/>
      <c r="WCL60" s="325"/>
      <c r="WCM60" s="325"/>
      <c r="WCN60" s="325"/>
      <c r="WCO60" s="325"/>
      <c r="WCP60" s="325"/>
      <c r="WCQ60" s="325"/>
      <c r="WCR60" s="325"/>
      <c r="WCS60" s="325"/>
      <c r="WCT60" s="325"/>
      <c r="WCU60" s="325"/>
      <c r="WCV60" s="325"/>
      <c r="WCW60" s="325"/>
      <c r="WCX60" s="325"/>
      <c r="WCY60" s="325"/>
      <c r="WCZ60" s="325"/>
      <c r="WDA60" s="325"/>
      <c r="WDB60" s="325"/>
      <c r="WDC60" s="325"/>
      <c r="WDD60" s="325"/>
      <c r="WDE60" s="325"/>
      <c r="WDF60" s="325"/>
      <c r="WDG60" s="325"/>
      <c r="WDH60" s="325"/>
      <c r="WDI60" s="325"/>
      <c r="WDJ60" s="325"/>
      <c r="WDK60" s="325"/>
      <c r="WDL60" s="325"/>
      <c r="WDM60" s="325"/>
      <c r="WDN60" s="325"/>
      <c r="WDO60" s="325"/>
      <c r="WDP60" s="325"/>
      <c r="WDQ60" s="325"/>
      <c r="WDR60" s="325"/>
      <c r="WDS60" s="325"/>
      <c r="WDT60" s="325"/>
      <c r="WDU60" s="325"/>
      <c r="WDV60" s="325"/>
      <c r="WDW60" s="325"/>
      <c r="WDX60" s="325"/>
      <c r="WDY60" s="325"/>
      <c r="WDZ60" s="325"/>
      <c r="WEA60" s="325"/>
      <c r="WEB60" s="325"/>
      <c r="WEC60" s="325"/>
      <c r="WED60" s="325"/>
      <c r="WEE60" s="325"/>
      <c r="WEF60" s="325"/>
      <c r="WEG60" s="325"/>
      <c r="WEH60" s="325"/>
      <c r="WEI60" s="325"/>
      <c r="WEJ60" s="325"/>
      <c r="WEK60" s="325"/>
      <c r="WEL60" s="325"/>
      <c r="WEM60" s="325"/>
      <c r="WEN60" s="325"/>
      <c r="WEO60" s="325"/>
      <c r="WEP60" s="325"/>
      <c r="WEQ60" s="325"/>
      <c r="WER60" s="325"/>
      <c r="WES60" s="325"/>
      <c r="WET60" s="325"/>
      <c r="WEU60" s="325"/>
      <c r="WEV60" s="325"/>
      <c r="WEW60" s="325"/>
      <c r="WEX60" s="325"/>
      <c r="WEY60" s="325"/>
      <c r="WEZ60" s="325"/>
      <c r="WFA60" s="325"/>
      <c r="WFB60" s="325"/>
      <c r="WFC60" s="325"/>
      <c r="WFD60" s="325"/>
      <c r="WFE60" s="325"/>
      <c r="WFF60" s="325"/>
      <c r="WFG60" s="325"/>
      <c r="WFH60" s="325"/>
      <c r="WFI60" s="325"/>
      <c r="WFJ60" s="325"/>
      <c r="WFK60" s="325"/>
      <c r="WFL60" s="325"/>
      <c r="WFM60" s="325"/>
      <c r="WFN60" s="325"/>
      <c r="WFO60" s="325"/>
      <c r="WFP60" s="325"/>
      <c r="WFQ60" s="325"/>
      <c r="WFR60" s="325"/>
      <c r="WFS60" s="325"/>
      <c r="WFT60" s="325"/>
      <c r="WFU60" s="325"/>
      <c r="WFV60" s="325"/>
      <c r="WFW60" s="325"/>
      <c r="WFX60" s="325"/>
      <c r="WFY60" s="325"/>
      <c r="WFZ60" s="325"/>
      <c r="WGA60" s="325"/>
      <c r="WGB60" s="325"/>
      <c r="WGC60" s="325"/>
      <c r="WGD60" s="325"/>
      <c r="WGE60" s="325"/>
      <c r="WGF60" s="325"/>
      <c r="WGG60" s="325"/>
      <c r="WGH60" s="325"/>
      <c r="WGI60" s="325"/>
      <c r="WGJ60" s="325"/>
      <c r="WGK60" s="325"/>
      <c r="WGL60" s="325"/>
      <c r="WGM60" s="325"/>
      <c r="WGN60" s="325"/>
      <c r="WGO60" s="325"/>
      <c r="WGP60" s="325"/>
      <c r="WGQ60" s="325"/>
      <c r="WGR60" s="325"/>
      <c r="WGS60" s="325"/>
      <c r="WGT60" s="325"/>
      <c r="WGU60" s="325"/>
      <c r="WGV60" s="325"/>
      <c r="WGW60" s="325"/>
      <c r="WGX60" s="325"/>
      <c r="WGY60" s="325"/>
      <c r="WGZ60" s="325"/>
      <c r="WHA60" s="325"/>
      <c r="WHB60" s="325"/>
      <c r="WHC60" s="325"/>
      <c r="WHD60" s="325"/>
      <c r="WHE60" s="325"/>
      <c r="WHF60" s="325"/>
      <c r="WHG60" s="325"/>
      <c r="WHH60" s="325"/>
      <c r="WHI60" s="325"/>
      <c r="WHJ60" s="325"/>
      <c r="WHK60" s="325"/>
      <c r="WHL60" s="325"/>
      <c r="WHM60" s="325"/>
      <c r="WHN60" s="325"/>
      <c r="WHO60" s="325"/>
      <c r="WHP60" s="325"/>
      <c r="WHQ60" s="325"/>
      <c r="WHR60" s="325"/>
      <c r="WHS60" s="325"/>
      <c r="WHT60" s="325"/>
      <c r="WHU60" s="325"/>
      <c r="WHV60" s="325"/>
      <c r="WHW60" s="325"/>
      <c r="WHX60" s="325"/>
      <c r="WHY60" s="325"/>
      <c r="WHZ60" s="325"/>
      <c r="WIA60" s="325"/>
      <c r="WIB60" s="325"/>
      <c r="WIC60" s="325"/>
      <c r="WID60" s="325"/>
      <c r="WIE60" s="325"/>
      <c r="WIF60" s="325"/>
      <c r="WIG60" s="325"/>
      <c r="WIH60" s="325"/>
      <c r="WII60" s="325"/>
      <c r="WIJ60" s="325"/>
      <c r="WIK60" s="325"/>
      <c r="WIL60" s="325"/>
      <c r="WIM60" s="325"/>
      <c r="WIN60" s="325"/>
      <c r="WIO60" s="325"/>
      <c r="WIP60" s="325"/>
      <c r="WIQ60" s="325"/>
      <c r="WIR60" s="325"/>
      <c r="WIS60" s="325"/>
      <c r="WIT60" s="325"/>
      <c r="WIU60" s="325"/>
      <c r="WIV60" s="325"/>
      <c r="WIW60" s="325"/>
      <c r="WIX60" s="325"/>
      <c r="WIY60" s="325"/>
      <c r="WIZ60" s="325"/>
      <c r="WJA60" s="325"/>
      <c r="WJB60" s="325"/>
      <c r="WJC60" s="325"/>
      <c r="WJD60" s="325"/>
      <c r="WJE60" s="325"/>
      <c r="WJF60" s="325"/>
      <c r="WJG60" s="325"/>
      <c r="WJH60" s="325"/>
      <c r="WJI60" s="325"/>
      <c r="WJJ60" s="325"/>
      <c r="WJK60" s="325"/>
      <c r="WJL60" s="325"/>
      <c r="WJM60" s="325"/>
      <c r="WJN60" s="325"/>
      <c r="WJO60" s="325"/>
      <c r="WJP60" s="325"/>
      <c r="WJQ60" s="325"/>
      <c r="WJR60" s="325"/>
      <c r="WJS60" s="325"/>
      <c r="WJT60" s="325"/>
      <c r="WJU60" s="325"/>
      <c r="WJV60" s="325"/>
      <c r="WJW60" s="325"/>
      <c r="WJX60" s="325"/>
      <c r="WJY60" s="325"/>
      <c r="WJZ60" s="325"/>
      <c r="WKA60" s="325"/>
      <c r="WKB60" s="325"/>
      <c r="WKC60" s="325"/>
      <c r="WKD60" s="325"/>
      <c r="WKE60" s="325"/>
      <c r="WKF60" s="325"/>
      <c r="WKG60" s="325"/>
      <c r="WKH60" s="325"/>
      <c r="WKI60" s="325"/>
      <c r="WKJ60" s="325"/>
      <c r="WKK60" s="325"/>
      <c r="WKL60" s="325"/>
      <c r="WKM60" s="325"/>
      <c r="WKN60" s="325"/>
      <c r="WKO60" s="325"/>
      <c r="WKP60" s="325"/>
      <c r="WKQ60" s="325"/>
      <c r="WKR60" s="325"/>
      <c r="WKS60" s="325"/>
      <c r="WKT60" s="325"/>
      <c r="WKU60" s="325"/>
      <c r="WKV60" s="325"/>
      <c r="WKW60" s="325"/>
      <c r="WKX60" s="325"/>
      <c r="WKY60" s="325"/>
      <c r="WKZ60" s="325"/>
      <c r="WLA60" s="325"/>
      <c r="WLB60" s="325"/>
      <c r="WLC60" s="325"/>
      <c r="WLD60" s="325"/>
      <c r="WLE60" s="325"/>
      <c r="WLF60" s="325"/>
      <c r="WLG60" s="325"/>
      <c r="WLH60" s="325"/>
      <c r="WLI60" s="325"/>
      <c r="WLJ60" s="325"/>
      <c r="WLK60" s="325"/>
      <c r="WLL60" s="325"/>
      <c r="WLM60" s="325"/>
      <c r="WLN60" s="325"/>
      <c r="WLO60" s="325"/>
      <c r="WLP60" s="325"/>
      <c r="WLQ60" s="325"/>
      <c r="WLR60" s="325"/>
      <c r="WLS60" s="325"/>
      <c r="WLT60" s="325"/>
      <c r="WLU60" s="325"/>
      <c r="WLV60" s="325"/>
      <c r="WLW60" s="325"/>
      <c r="WLX60" s="325"/>
      <c r="WLY60" s="325"/>
      <c r="WLZ60" s="325"/>
      <c r="WMA60" s="325"/>
      <c r="WMB60" s="325"/>
      <c r="WMC60" s="325"/>
      <c r="WMD60" s="325"/>
      <c r="WME60" s="325"/>
      <c r="WMF60" s="325"/>
      <c r="WMG60" s="325"/>
      <c r="WMH60" s="325"/>
      <c r="WMI60" s="325"/>
      <c r="WMJ60" s="325"/>
      <c r="WMK60" s="325"/>
      <c r="WML60" s="325"/>
      <c r="WMM60" s="325"/>
      <c r="WMN60" s="325"/>
      <c r="WMO60" s="325"/>
      <c r="WMP60" s="325"/>
      <c r="WMQ60" s="325"/>
      <c r="WMR60" s="325"/>
      <c r="WMS60" s="325"/>
      <c r="WMT60" s="325"/>
      <c r="WMU60" s="325"/>
      <c r="WMV60" s="325"/>
      <c r="WMW60" s="325"/>
      <c r="WMX60" s="325"/>
      <c r="WMY60" s="325"/>
      <c r="WMZ60" s="325"/>
      <c r="WNA60" s="325"/>
      <c r="WNB60" s="325"/>
      <c r="WNC60" s="325"/>
      <c r="WND60" s="325"/>
      <c r="WNE60" s="325"/>
      <c r="WNF60" s="325"/>
      <c r="WNG60" s="325"/>
      <c r="WNH60" s="325"/>
      <c r="WNI60" s="325"/>
      <c r="WNJ60" s="325"/>
      <c r="WNK60" s="325"/>
      <c r="WNL60" s="325"/>
      <c r="WNM60" s="325"/>
      <c r="WNN60" s="325"/>
      <c r="WNO60" s="325"/>
      <c r="WNP60" s="325"/>
      <c r="WNQ60" s="325"/>
      <c r="WNR60" s="325"/>
      <c r="WNS60" s="325"/>
      <c r="WNT60" s="325"/>
      <c r="WNU60" s="325"/>
      <c r="WNV60" s="325"/>
      <c r="WNW60" s="325"/>
      <c r="WNX60" s="325"/>
      <c r="WNY60" s="325"/>
      <c r="WNZ60" s="325"/>
      <c r="WOA60" s="325"/>
      <c r="WOB60" s="325"/>
      <c r="WOC60" s="325"/>
      <c r="WOD60" s="325"/>
      <c r="WOE60" s="325"/>
      <c r="WOF60" s="325"/>
      <c r="WOG60" s="325"/>
      <c r="WOH60" s="325"/>
      <c r="WOI60" s="325"/>
      <c r="WOJ60" s="325"/>
      <c r="WOK60" s="325"/>
      <c r="WOL60" s="325"/>
      <c r="WOM60" s="325"/>
      <c r="WON60" s="325"/>
      <c r="WOO60" s="325"/>
      <c r="WOP60" s="325"/>
      <c r="WOQ60" s="325"/>
      <c r="WOR60" s="325"/>
      <c r="WOS60" s="325"/>
      <c r="WOT60" s="325"/>
      <c r="WOU60" s="325"/>
      <c r="WOV60" s="325"/>
      <c r="WOW60" s="325"/>
      <c r="WOX60" s="325"/>
      <c r="WOY60" s="325"/>
      <c r="WOZ60" s="325"/>
      <c r="WPA60" s="325"/>
      <c r="WPB60" s="325"/>
      <c r="WPC60" s="325"/>
      <c r="WPD60" s="325"/>
      <c r="WPE60" s="325"/>
      <c r="WPF60" s="325"/>
      <c r="WPG60" s="325"/>
      <c r="WPH60" s="325"/>
      <c r="WPI60" s="325"/>
      <c r="WPJ60" s="325"/>
      <c r="WPK60" s="325"/>
      <c r="WPL60" s="325"/>
      <c r="WPM60" s="325"/>
      <c r="WPN60" s="325"/>
      <c r="WPO60" s="325"/>
      <c r="WPP60" s="325"/>
      <c r="WPQ60" s="325"/>
      <c r="WPR60" s="325"/>
      <c r="WPS60" s="325"/>
      <c r="WPT60" s="325"/>
      <c r="WPU60" s="325"/>
      <c r="WPV60" s="325"/>
      <c r="WPW60" s="325"/>
      <c r="WPX60" s="325"/>
      <c r="WPY60" s="325"/>
      <c r="WPZ60" s="325"/>
      <c r="WQA60" s="325"/>
      <c r="WQB60" s="325"/>
      <c r="WQC60" s="325"/>
      <c r="WQD60" s="325"/>
      <c r="WQE60" s="325"/>
      <c r="WQF60" s="325"/>
      <c r="WQG60" s="325"/>
      <c r="WQH60" s="325"/>
      <c r="WQI60" s="325"/>
      <c r="WQJ60" s="325"/>
      <c r="WQK60" s="325"/>
      <c r="WQL60" s="325"/>
      <c r="WQM60" s="325"/>
      <c r="WQN60" s="325"/>
      <c r="WQO60" s="325"/>
      <c r="WQP60" s="325"/>
      <c r="WQQ60" s="325"/>
      <c r="WQR60" s="325"/>
      <c r="WQS60" s="325"/>
      <c r="WQT60" s="325"/>
      <c r="WQU60" s="325"/>
      <c r="WQV60" s="325"/>
      <c r="WQW60" s="325"/>
      <c r="WQX60" s="325"/>
      <c r="WQY60" s="325"/>
      <c r="WQZ60" s="325"/>
      <c r="WRA60" s="325"/>
      <c r="WRB60" s="325"/>
      <c r="WRC60" s="325"/>
      <c r="WRD60" s="325"/>
      <c r="WRE60" s="325"/>
      <c r="WRF60" s="325"/>
      <c r="WRG60" s="325"/>
      <c r="WRH60" s="325"/>
      <c r="WRI60" s="325"/>
      <c r="WRJ60" s="325"/>
      <c r="WRK60" s="325"/>
      <c r="WRL60" s="325"/>
      <c r="WRM60" s="325"/>
      <c r="WRN60" s="325"/>
      <c r="WRO60" s="325"/>
      <c r="WRP60" s="325"/>
      <c r="WRQ60" s="325"/>
      <c r="WRR60" s="325"/>
      <c r="WRS60" s="325"/>
      <c r="WRT60" s="325"/>
      <c r="WRU60" s="325"/>
      <c r="WRV60" s="325"/>
      <c r="WRW60" s="325"/>
      <c r="WRX60" s="325"/>
      <c r="WRY60" s="325"/>
      <c r="WRZ60" s="325"/>
      <c r="WSA60" s="325"/>
      <c r="WSB60" s="325"/>
      <c r="WSC60" s="325"/>
      <c r="WSD60" s="325"/>
      <c r="WSE60" s="325"/>
      <c r="WSF60" s="325"/>
      <c r="WSG60" s="325"/>
      <c r="WSH60" s="325"/>
      <c r="WSI60" s="325"/>
      <c r="WSJ60" s="325"/>
      <c r="WSK60" s="325"/>
      <c r="WSL60" s="325"/>
      <c r="WSM60" s="325"/>
      <c r="WSN60" s="325"/>
      <c r="WSO60" s="325"/>
      <c r="WSP60" s="325"/>
      <c r="WSQ60" s="325"/>
      <c r="WSR60" s="325"/>
      <c r="WSS60" s="325"/>
      <c r="WST60" s="325"/>
      <c r="WSU60" s="325"/>
      <c r="WSV60" s="325"/>
      <c r="WSW60" s="325"/>
      <c r="WSX60" s="325"/>
      <c r="WSY60" s="325"/>
      <c r="WSZ60" s="325"/>
      <c r="WTA60" s="325"/>
      <c r="WTB60" s="325"/>
      <c r="WTC60" s="325"/>
      <c r="WTD60" s="325"/>
      <c r="WTE60" s="325"/>
      <c r="WTF60" s="325"/>
      <c r="WTG60" s="325"/>
      <c r="WTH60" s="325"/>
      <c r="WTI60" s="325"/>
      <c r="WTJ60" s="325"/>
      <c r="WTK60" s="325"/>
      <c r="WTL60" s="325"/>
      <c r="WTM60" s="325"/>
      <c r="WTN60" s="325"/>
      <c r="WTO60" s="325"/>
      <c r="WTP60" s="325"/>
      <c r="WTQ60" s="325"/>
      <c r="WTR60" s="325"/>
      <c r="WTS60" s="325"/>
      <c r="WTT60" s="325"/>
      <c r="WTU60" s="325"/>
      <c r="WTV60" s="325"/>
      <c r="WTW60" s="325"/>
      <c r="WTX60" s="325"/>
      <c r="WTY60" s="325"/>
      <c r="WTZ60" s="325"/>
      <c r="WUA60" s="325"/>
      <c r="WUB60" s="325"/>
      <c r="WUC60" s="325"/>
      <c r="WUD60" s="325"/>
      <c r="WUE60" s="325"/>
      <c r="WUF60" s="325"/>
      <c r="WUG60" s="325"/>
      <c r="WUH60" s="325"/>
      <c r="WUI60" s="325"/>
      <c r="WUJ60" s="325"/>
      <c r="WUK60" s="325"/>
      <c r="WUL60" s="325"/>
      <c r="WUM60" s="325"/>
      <c r="WUN60" s="325"/>
      <c r="WUO60" s="325"/>
      <c r="WUP60" s="325"/>
      <c r="WUQ60" s="325"/>
      <c r="WUR60" s="325"/>
      <c r="WUS60" s="325"/>
      <c r="WUT60" s="325"/>
      <c r="WUU60" s="325"/>
      <c r="WUV60" s="325"/>
      <c r="WUW60" s="325"/>
      <c r="WUX60" s="325"/>
      <c r="WUY60" s="325"/>
      <c r="WUZ60" s="325"/>
      <c r="WVA60" s="325"/>
      <c r="WVB60" s="325"/>
      <c r="WVC60" s="325"/>
      <c r="WVD60" s="325"/>
      <c r="WVE60" s="325"/>
      <c r="WVF60" s="325"/>
      <c r="WVG60" s="325"/>
      <c r="WVH60" s="325"/>
      <c r="WVI60" s="325"/>
      <c r="WVJ60" s="325"/>
      <c r="WVK60" s="325"/>
      <c r="WVL60" s="325"/>
      <c r="WVM60" s="325"/>
      <c r="WVN60" s="325"/>
      <c r="WVO60" s="325"/>
      <c r="WVP60" s="325"/>
      <c r="WVQ60" s="325"/>
      <c r="WVR60" s="325"/>
      <c r="WVS60" s="325"/>
      <c r="WVT60" s="325"/>
      <c r="WVU60" s="325"/>
      <c r="WVV60" s="325"/>
      <c r="WVW60" s="325"/>
      <c r="WVX60" s="325"/>
      <c r="WVY60" s="325"/>
      <c r="WVZ60" s="325"/>
      <c r="WWA60" s="325"/>
      <c r="WWB60" s="325"/>
      <c r="WWC60" s="325"/>
      <c r="WWD60" s="325"/>
      <c r="WWE60" s="325"/>
      <c r="WWF60" s="325"/>
      <c r="WWG60" s="325"/>
      <c r="WWH60" s="325"/>
      <c r="WWI60" s="325"/>
      <c r="WWJ60" s="325"/>
      <c r="WWK60" s="325"/>
      <c r="WWL60" s="325"/>
      <c r="WWM60" s="325"/>
      <c r="WWN60" s="325"/>
      <c r="WWO60" s="325"/>
      <c r="WWP60" s="325"/>
      <c r="WWQ60" s="325"/>
      <c r="WWR60" s="325"/>
      <c r="WWS60" s="325"/>
      <c r="WWT60" s="325"/>
      <c r="WWU60" s="325"/>
      <c r="WWV60" s="325"/>
      <c r="WWW60" s="325"/>
      <c r="WWX60" s="325"/>
      <c r="WWY60" s="325"/>
      <c r="WWZ60" s="325"/>
      <c r="WXA60" s="325"/>
      <c r="WXB60" s="325"/>
      <c r="WXC60" s="325"/>
      <c r="WXD60" s="325"/>
      <c r="WXE60" s="325"/>
      <c r="WXF60" s="325"/>
      <c r="WXG60" s="325"/>
      <c r="WXH60" s="325"/>
      <c r="WXI60" s="325"/>
      <c r="WXJ60" s="325"/>
      <c r="WXK60" s="325"/>
      <c r="WXL60" s="325"/>
      <c r="WXM60" s="325"/>
      <c r="WXN60" s="325"/>
      <c r="WXO60" s="325"/>
      <c r="WXP60" s="325"/>
      <c r="WXQ60" s="325"/>
      <c r="WXR60" s="325"/>
      <c r="WXS60" s="325"/>
      <c r="WXT60" s="325"/>
      <c r="WXU60" s="325"/>
      <c r="WXV60" s="325"/>
      <c r="WXW60" s="325"/>
      <c r="WXX60" s="325"/>
      <c r="WXY60" s="325"/>
      <c r="WXZ60" s="325"/>
      <c r="WYA60" s="325"/>
      <c r="WYB60" s="325"/>
      <c r="WYC60" s="325"/>
      <c r="WYD60" s="325"/>
      <c r="WYE60" s="325"/>
      <c r="WYF60" s="325"/>
      <c r="WYG60" s="325"/>
      <c r="WYH60" s="325"/>
      <c r="WYI60" s="325"/>
      <c r="WYJ60" s="325"/>
      <c r="WYK60" s="325"/>
      <c r="WYL60" s="325"/>
      <c r="WYM60" s="325"/>
      <c r="WYN60" s="325"/>
      <c r="WYO60" s="325"/>
      <c r="WYP60" s="325"/>
      <c r="WYQ60" s="325"/>
      <c r="WYR60" s="325"/>
      <c r="WYS60" s="325"/>
      <c r="WYT60" s="325"/>
      <c r="WYU60" s="325"/>
      <c r="WYV60" s="325"/>
      <c r="WYW60" s="325"/>
      <c r="WYX60" s="325"/>
      <c r="WYY60" s="325"/>
      <c r="WYZ60" s="325"/>
      <c r="WZA60" s="325"/>
      <c r="WZB60" s="325"/>
      <c r="WZC60" s="325"/>
      <c r="WZD60" s="325"/>
      <c r="WZE60" s="325"/>
      <c r="WZF60" s="325"/>
      <c r="WZG60" s="325"/>
      <c r="WZH60" s="325"/>
      <c r="WZI60" s="325"/>
      <c r="WZJ60" s="325"/>
      <c r="WZK60" s="325"/>
      <c r="WZL60" s="325"/>
      <c r="WZM60" s="325"/>
      <c r="WZN60" s="325"/>
      <c r="WZO60" s="325"/>
      <c r="WZP60" s="325"/>
      <c r="WZQ60" s="325"/>
      <c r="WZR60" s="325"/>
      <c r="WZS60" s="325"/>
      <c r="WZT60" s="325"/>
      <c r="WZU60" s="325"/>
      <c r="WZV60" s="325"/>
      <c r="WZW60" s="325"/>
      <c r="WZX60" s="325"/>
      <c r="WZY60" s="325"/>
      <c r="WZZ60" s="325"/>
      <c r="XAA60" s="325"/>
      <c r="XAB60" s="325"/>
      <c r="XAC60" s="325"/>
      <c r="XAD60" s="325"/>
      <c r="XAE60" s="325"/>
      <c r="XAF60" s="325"/>
      <c r="XAG60" s="325"/>
      <c r="XAH60" s="325"/>
      <c r="XAI60" s="325"/>
      <c r="XAJ60" s="325"/>
      <c r="XAK60" s="325"/>
      <c r="XAL60" s="325"/>
      <c r="XAM60" s="325"/>
      <c r="XAN60" s="325"/>
      <c r="XAO60" s="325"/>
      <c r="XAP60" s="325"/>
      <c r="XAQ60" s="325"/>
      <c r="XAR60" s="325"/>
      <c r="XAS60" s="325"/>
      <c r="XAT60" s="325"/>
      <c r="XAU60" s="325"/>
      <c r="XAV60" s="325"/>
      <c r="XAW60" s="325"/>
      <c r="XAX60" s="325"/>
      <c r="XAY60" s="325"/>
      <c r="XAZ60" s="325"/>
      <c r="XBA60" s="325"/>
      <c r="XBB60" s="325"/>
      <c r="XBC60" s="325"/>
      <c r="XBD60" s="325"/>
      <c r="XBE60" s="325"/>
      <c r="XBF60" s="325"/>
      <c r="XBG60" s="325"/>
      <c r="XBH60" s="325"/>
      <c r="XBI60" s="325"/>
      <c r="XBJ60" s="325"/>
      <c r="XBK60" s="325"/>
      <c r="XBL60" s="325"/>
      <c r="XBM60" s="325"/>
      <c r="XBN60" s="325"/>
      <c r="XBO60" s="325"/>
      <c r="XBP60" s="325"/>
      <c r="XBQ60" s="325"/>
      <c r="XBR60" s="325"/>
      <c r="XBS60" s="325"/>
      <c r="XBT60" s="325"/>
      <c r="XBU60" s="325"/>
      <c r="XBV60" s="325"/>
      <c r="XBW60" s="325"/>
      <c r="XBX60" s="325"/>
      <c r="XBY60" s="325"/>
      <c r="XBZ60" s="325"/>
      <c r="XCA60" s="325"/>
      <c r="XCB60" s="325"/>
      <c r="XCC60" s="325"/>
      <c r="XCD60" s="325"/>
      <c r="XCE60" s="325"/>
      <c r="XCF60" s="325"/>
      <c r="XCG60" s="325"/>
      <c r="XCH60" s="325"/>
      <c r="XCI60" s="325"/>
      <c r="XCJ60" s="325"/>
      <c r="XCK60" s="325"/>
      <c r="XCL60" s="325"/>
      <c r="XCM60" s="325"/>
      <c r="XCN60" s="325"/>
      <c r="XCO60" s="325"/>
      <c r="XCP60" s="325"/>
      <c r="XCQ60" s="325"/>
      <c r="XCR60" s="325"/>
      <c r="XCS60" s="325"/>
      <c r="XCT60" s="325"/>
      <c r="XCU60" s="325"/>
      <c r="XCV60" s="325"/>
      <c r="XCW60" s="325"/>
      <c r="XCX60" s="325"/>
      <c r="XCY60" s="325"/>
      <c r="XCZ60" s="325"/>
      <c r="XDA60" s="325"/>
      <c r="XDB60" s="325"/>
      <c r="XDC60" s="325"/>
      <c r="XDD60" s="325"/>
      <c r="XDE60" s="325"/>
      <c r="XDF60" s="325"/>
      <c r="XDG60" s="325"/>
      <c r="XDH60" s="325"/>
      <c r="XDI60" s="325"/>
      <c r="XDJ60" s="325"/>
      <c r="XDK60" s="325"/>
      <c r="XDL60" s="325"/>
      <c r="XDM60" s="325"/>
      <c r="XDN60" s="325"/>
      <c r="XDO60" s="325"/>
      <c r="XDP60" s="325"/>
      <c r="XDQ60" s="325"/>
      <c r="XDR60" s="325"/>
      <c r="XDS60" s="325"/>
      <c r="XDT60" s="325"/>
      <c r="XDU60" s="325"/>
      <c r="XDV60" s="325"/>
      <c r="XDW60" s="325"/>
      <c r="XDX60" s="325"/>
      <c r="XDY60" s="325"/>
      <c r="XDZ60" s="325"/>
      <c r="XEA60" s="325"/>
      <c r="XEB60" s="325"/>
      <c r="XEC60" s="325"/>
      <c r="XED60" s="325"/>
      <c r="XEE60" s="325"/>
      <c r="XEF60" s="325"/>
      <c r="XEG60" s="325"/>
      <c r="XEH60" s="325"/>
      <c r="XEI60" s="325"/>
      <c r="XEJ60" s="325"/>
      <c r="XEK60" s="325"/>
      <c r="XEL60" s="325"/>
      <c r="XEM60" s="325"/>
      <c r="XEN60" s="325"/>
      <c r="XEO60" s="325"/>
      <c r="XEP60" s="325"/>
      <c r="XEQ60" s="325"/>
      <c r="XER60" s="325"/>
      <c r="XES60" s="325"/>
      <c r="XET60" s="325"/>
      <c r="XEU60" s="325"/>
      <c r="XEV60" s="325"/>
    </row>
    <row r="61" spans="1:16376" ht="30.75" customHeight="1" x14ac:dyDescent="0.25">
      <c r="A61" s="211" t="s">
        <v>209</v>
      </c>
      <c r="B61" s="211"/>
      <c r="C61" s="211"/>
      <c r="D61" s="211"/>
      <c r="E61" s="211"/>
      <c r="F61" s="211"/>
      <c r="G61" s="167"/>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c r="DH61" s="165"/>
      <c r="DI61" s="165"/>
      <c r="DJ61" s="165"/>
      <c r="DK61" s="165"/>
      <c r="DL61" s="165"/>
      <c r="DM61" s="165"/>
      <c r="DN61" s="165"/>
      <c r="DO61" s="165"/>
      <c r="DP61" s="165"/>
      <c r="DQ61" s="165"/>
      <c r="DR61" s="165"/>
      <c r="DS61" s="165"/>
      <c r="DT61" s="165"/>
      <c r="DU61" s="165"/>
      <c r="DV61" s="165"/>
      <c r="DW61" s="165"/>
      <c r="DX61" s="165"/>
      <c r="DY61" s="165"/>
      <c r="DZ61" s="165"/>
      <c r="EA61" s="165"/>
      <c r="EB61" s="165"/>
      <c r="EC61" s="165"/>
      <c r="ED61" s="165"/>
      <c r="EE61" s="165"/>
      <c r="EF61" s="165"/>
      <c r="EG61" s="165"/>
      <c r="EH61" s="165"/>
      <c r="EI61" s="165"/>
      <c r="EJ61" s="165"/>
      <c r="EK61" s="165"/>
      <c r="EL61" s="165"/>
      <c r="EM61" s="165"/>
      <c r="EN61" s="165"/>
      <c r="EO61" s="165"/>
      <c r="EP61" s="165"/>
      <c r="EQ61" s="165"/>
      <c r="ER61" s="165"/>
      <c r="ES61" s="165"/>
      <c r="ET61" s="165"/>
      <c r="EU61" s="165"/>
      <c r="EV61" s="165"/>
      <c r="EW61" s="165"/>
      <c r="EX61" s="165"/>
      <c r="EY61" s="165"/>
      <c r="EZ61" s="165"/>
      <c r="FA61" s="165"/>
      <c r="FB61" s="165"/>
      <c r="FC61" s="165"/>
      <c r="FD61" s="165"/>
      <c r="FE61" s="165"/>
      <c r="FF61" s="165"/>
      <c r="FG61" s="165"/>
      <c r="FH61" s="165"/>
      <c r="FI61" s="165"/>
      <c r="FJ61" s="165"/>
      <c r="FK61" s="165"/>
      <c r="FL61" s="165"/>
      <c r="FM61" s="165"/>
      <c r="FN61" s="165"/>
      <c r="FO61" s="165"/>
      <c r="FP61" s="165"/>
      <c r="FQ61" s="165"/>
      <c r="FR61" s="165"/>
      <c r="FS61" s="165"/>
      <c r="FT61" s="165"/>
      <c r="FU61" s="165"/>
      <c r="FV61" s="165"/>
      <c r="FW61" s="165"/>
      <c r="FX61" s="165"/>
      <c r="FY61" s="165"/>
      <c r="FZ61" s="165"/>
      <c r="GA61" s="165"/>
      <c r="GB61" s="165"/>
      <c r="GC61" s="165"/>
      <c r="GD61" s="165"/>
      <c r="GE61" s="165"/>
      <c r="GF61" s="165"/>
      <c r="GG61" s="165"/>
      <c r="GH61" s="165"/>
      <c r="GI61" s="165"/>
      <c r="GJ61" s="165"/>
      <c r="GK61" s="165"/>
      <c r="GL61" s="165"/>
      <c r="GM61" s="165"/>
      <c r="GN61" s="165"/>
      <c r="GO61" s="165"/>
      <c r="GP61" s="165"/>
      <c r="GQ61" s="165"/>
      <c r="GR61" s="165"/>
      <c r="GS61" s="165"/>
      <c r="GT61" s="165"/>
      <c r="GU61" s="165"/>
      <c r="GV61" s="165"/>
      <c r="GW61" s="165"/>
      <c r="GX61" s="165"/>
      <c r="GY61" s="165"/>
      <c r="GZ61" s="165"/>
      <c r="HA61" s="165"/>
      <c r="HB61" s="165"/>
      <c r="HC61" s="165"/>
      <c r="HD61" s="165"/>
      <c r="HE61" s="165"/>
      <c r="HF61" s="165"/>
      <c r="HG61" s="165"/>
      <c r="HH61" s="165"/>
      <c r="HI61" s="165"/>
      <c r="HJ61" s="165"/>
      <c r="HK61" s="165"/>
      <c r="HL61" s="165"/>
      <c r="HM61" s="165"/>
      <c r="HN61" s="165"/>
      <c r="HO61" s="165"/>
      <c r="HP61" s="165"/>
      <c r="HQ61" s="165"/>
      <c r="HR61" s="165"/>
      <c r="HS61" s="165"/>
      <c r="HT61" s="165"/>
      <c r="HU61" s="165"/>
      <c r="HV61" s="165"/>
      <c r="HW61" s="165"/>
      <c r="HX61" s="165"/>
      <c r="HY61" s="165"/>
      <c r="HZ61" s="165"/>
      <c r="IA61" s="165"/>
      <c r="IB61" s="165"/>
      <c r="IC61" s="165"/>
      <c r="ID61" s="165"/>
      <c r="IE61" s="165"/>
      <c r="IF61" s="165"/>
      <c r="IG61" s="165"/>
      <c r="IH61" s="165"/>
      <c r="II61" s="165"/>
      <c r="IJ61" s="165"/>
      <c r="IK61" s="165"/>
      <c r="IL61" s="165"/>
      <c r="IM61" s="165"/>
      <c r="IN61" s="165"/>
      <c r="IO61" s="165"/>
      <c r="IP61" s="165"/>
      <c r="IQ61" s="165"/>
      <c r="IR61" s="165"/>
      <c r="IS61" s="165"/>
      <c r="IT61" s="165"/>
      <c r="IU61" s="165"/>
      <c r="IV61" s="165"/>
      <c r="IW61" s="165"/>
      <c r="IX61" s="165"/>
      <c r="IY61" s="165"/>
      <c r="IZ61" s="165"/>
      <c r="JA61" s="165"/>
      <c r="JB61" s="165"/>
      <c r="JC61" s="165"/>
      <c r="JD61" s="165"/>
      <c r="JE61" s="165"/>
      <c r="JF61" s="165"/>
      <c r="JG61" s="165"/>
      <c r="JH61" s="165"/>
      <c r="JI61" s="165"/>
      <c r="JJ61" s="165"/>
      <c r="JK61" s="165"/>
      <c r="JL61" s="165"/>
      <c r="JM61" s="165"/>
      <c r="JN61" s="165"/>
      <c r="JO61" s="165"/>
      <c r="JP61" s="165"/>
      <c r="JQ61" s="165"/>
      <c r="JR61" s="165"/>
      <c r="JS61" s="165"/>
      <c r="JT61" s="165"/>
      <c r="JU61" s="165"/>
      <c r="JV61" s="165"/>
      <c r="JW61" s="165"/>
      <c r="JX61" s="165"/>
      <c r="JY61" s="165"/>
      <c r="JZ61" s="165"/>
      <c r="KA61" s="165"/>
      <c r="KB61" s="165"/>
      <c r="KC61" s="165"/>
      <c r="KD61" s="165"/>
      <c r="KE61" s="165"/>
      <c r="KF61" s="165"/>
      <c r="KG61" s="165"/>
      <c r="KH61" s="165"/>
      <c r="KI61" s="165"/>
      <c r="KJ61" s="165"/>
      <c r="KK61" s="165"/>
      <c r="KL61" s="165"/>
      <c r="KM61" s="165"/>
      <c r="KN61" s="165"/>
      <c r="KO61" s="165"/>
      <c r="KP61" s="165"/>
      <c r="KQ61" s="165"/>
      <c r="KR61" s="165"/>
      <c r="KS61" s="165"/>
      <c r="KT61" s="165"/>
      <c r="KU61" s="165"/>
      <c r="KV61" s="165"/>
      <c r="KW61" s="165"/>
      <c r="KX61" s="165"/>
      <c r="KY61" s="165"/>
      <c r="KZ61" s="165"/>
      <c r="LA61" s="165"/>
      <c r="LB61" s="165"/>
      <c r="LC61" s="165"/>
      <c r="LD61" s="165"/>
      <c r="LE61" s="165"/>
      <c r="LF61" s="165"/>
      <c r="LG61" s="165"/>
      <c r="LH61" s="165"/>
      <c r="LI61" s="165"/>
      <c r="LJ61" s="165"/>
      <c r="LK61" s="165"/>
      <c r="LL61" s="165"/>
      <c r="LM61" s="165"/>
      <c r="LN61" s="165"/>
      <c r="LO61" s="165"/>
      <c r="LP61" s="165"/>
      <c r="LQ61" s="165"/>
      <c r="LR61" s="165"/>
      <c r="LS61" s="165"/>
      <c r="LT61" s="165"/>
      <c r="LU61" s="165"/>
      <c r="LV61" s="165"/>
      <c r="LW61" s="165"/>
      <c r="LX61" s="165"/>
      <c r="LY61" s="165"/>
      <c r="LZ61" s="165"/>
      <c r="MA61" s="165"/>
      <c r="MB61" s="165"/>
      <c r="MC61" s="165"/>
      <c r="MD61" s="165"/>
      <c r="ME61" s="165"/>
      <c r="MF61" s="165"/>
      <c r="MG61" s="165"/>
      <c r="MH61" s="165"/>
      <c r="MI61" s="165"/>
      <c r="MJ61" s="165"/>
      <c r="MK61" s="165"/>
      <c r="ML61" s="165"/>
      <c r="MM61" s="165"/>
      <c r="MN61" s="165"/>
      <c r="MO61" s="165"/>
      <c r="MP61" s="165"/>
      <c r="MQ61" s="165"/>
      <c r="MR61" s="165"/>
      <c r="MS61" s="165"/>
      <c r="MT61" s="165"/>
      <c r="MU61" s="165"/>
      <c r="MV61" s="165"/>
      <c r="MW61" s="165"/>
      <c r="MX61" s="165"/>
      <c r="MY61" s="165"/>
      <c r="MZ61" s="165"/>
      <c r="NA61" s="165"/>
      <c r="NB61" s="165"/>
      <c r="NC61" s="165"/>
      <c r="ND61" s="165"/>
      <c r="NE61" s="165"/>
      <c r="NF61" s="165"/>
      <c r="NG61" s="165"/>
      <c r="NH61" s="165"/>
      <c r="NI61" s="165"/>
      <c r="NJ61" s="165"/>
      <c r="NK61" s="165"/>
      <c r="NL61" s="165"/>
      <c r="NM61" s="165"/>
      <c r="NN61" s="165"/>
      <c r="NO61" s="165"/>
      <c r="NP61" s="165"/>
      <c r="NQ61" s="165"/>
      <c r="NR61" s="165"/>
      <c r="NS61" s="165"/>
      <c r="NT61" s="165"/>
      <c r="NU61" s="165"/>
      <c r="NV61" s="165"/>
      <c r="NW61" s="165"/>
      <c r="NX61" s="165"/>
      <c r="NY61" s="165"/>
      <c r="NZ61" s="165"/>
      <c r="OA61" s="165"/>
      <c r="OB61" s="165"/>
      <c r="OC61" s="165"/>
      <c r="OD61" s="165"/>
      <c r="OE61" s="165"/>
      <c r="OF61" s="165"/>
      <c r="OG61" s="165"/>
      <c r="OH61" s="165"/>
      <c r="OI61" s="165"/>
      <c r="OJ61" s="165"/>
      <c r="OK61" s="165"/>
      <c r="OL61" s="165"/>
      <c r="OM61" s="165"/>
      <c r="ON61" s="165"/>
      <c r="OO61" s="165"/>
      <c r="OP61" s="165"/>
      <c r="OQ61" s="165"/>
      <c r="OR61" s="165"/>
      <c r="OS61" s="165"/>
      <c r="OT61" s="165"/>
      <c r="OU61" s="165"/>
      <c r="OV61" s="165"/>
      <c r="OW61" s="165"/>
      <c r="OX61" s="165"/>
      <c r="OY61" s="165"/>
      <c r="OZ61" s="165"/>
      <c r="PA61" s="165"/>
      <c r="PB61" s="165"/>
      <c r="PC61" s="165"/>
      <c r="PD61" s="165"/>
      <c r="PE61" s="165"/>
      <c r="PF61" s="165"/>
      <c r="PG61" s="165"/>
      <c r="PH61" s="165"/>
      <c r="PI61" s="165"/>
      <c r="PJ61" s="165"/>
      <c r="PK61" s="165"/>
      <c r="PL61" s="165"/>
      <c r="PM61" s="165"/>
      <c r="PN61" s="165"/>
      <c r="PO61" s="165"/>
      <c r="PP61" s="165"/>
      <c r="PQ61" s="165"/>
      <c r="PR61" s="165"/>
      <c r="PS61" s="165"/>
      <c r="PT61" s="165"/>
      <c r="PU61" s="165"/>
      <c r="PV61" s="165"/>
      <c r="PW61" s="165"/>
      <c r="PX61" s="165"/>
      <c r="PY61" s="165"/>
      <c r="PZ61" s="165"/>
      <c r="QA61" s="165"/>
      <c r="QB61" s="165"/>
      <c r="QC61" s="165"/>
      <c r="QD61" s="165"/>
      <c r="QE61" s="165"/>
      <c r="QF61" s="165"/>
      <c r="QG61" s="165"/>
      <c r="QH61" s="165"/>
      <c r="QI61" s="165"/>
      <c r="QJ61" s="165"/>
      <c r="QK61" s="165"/>
      <c r="QL61" s="165"/>
      <c r="QM61" s="165"/>
      <c r="QN61" s="165"/>
      <c r="QO61" s="165"/>
      <c r="QP61" s="165"/>
      <c r="QQ61" s="165"/>
      <c r="QR61" s="165"/>
      <c r="QS61" s="165"/>
      <c r="QT61" s="165"/>
      <c r="QU61" s="165"/>
      <c r="QV61" s="165"/>
      <c r="QW61" s="165"/>
      <c r="QX61" s="165"/>
      <c r="QY61" s="165"/>
      <c r="QZ61" s="165"/>
      <c r="RA61" s="165"/>
      <c r="RB61" s="165"/>
      <c r="RC61" s="165"/>
      <c r="RD61" s="165"/>
      <c r="RE61" s="165"/>
      <c r="RF61" s="165"/>
      <c r="RG61" s="165"/>
      <c r="RH61" s="165"/>
      <c r="RI61" s="165"/>
      <c r="RJ61" s="165"/>
      <c r="RK61" s="165"/>
      <c r="RL61" s="165"/>
      <c r="RM61" s="165"/>
      <c r="RN61" s="165"/>
      <c r="RO61" s="165"/>
      <c r="RP61" s="165"/>
      <c r="RQ61" s="165"/>
      <c r="RR61" s="165"/>
      <c r="RS61" s="165"/>
      <c r="RT61" s="165"/>
      <c r="RU61" s="165"/>
      <c r="RV61" s="165"/>
      <c r="RW61" s="165"/>
      <c r="RX61" s="165"/>
      <c r="RY61" s="165"/>
      <c r="RZ61" s="165"/>
      <c r="SA61" s="165"/>
      <c r="SB61" s="165"/>
      <c r="SC61" s="165"/>
      <c r="SD61" s="165"/>
      <c r="SE61" s="165"/>
      <c r="SF61" s="165"/>
      <c r="SG61" s="165"/>
      <c r="SH61" s="165"/>
      <c r="SI61" s="165"/>
      <c r="SJ61" s="165"/>
      <c r="SK61" s="165"/>
      <c r="SL61" s="165"/>
      <c r="SM61" s="165"/>
      <c r="SN61" s="165"/>
      <c r="SO61" s="165"/>
      <c r="SP61" s="165"/>
      <c r="SQ61" s="165"/>
      <c r="SR61" s="165"/>
      <c r="SS61" s="165"/>
      <c r="ST61" s="165"/>
      <c r="SU61" s="165"/>
      <c r="SV61" s="165"/>
      <c r="SW61" s="165"/>
      <c r="SX61" s="165"/>
      <c r="SY61" s="165"/>
      <c r="SZ61" s="165"/>
      <c r="TA61" s="165"/>
      <c r="TB61" s="165"/>
      <c r="TC61" s="165"/>
      <c r="TD61" s="165"/>
      <c r="TE61" s="165"/>
      <c r="TF61" s="165"/>
      <c r="TG61" s="165"/>
      <c r="TH61" s="165"/>
      <c r="TI61" s="165"/>
      <c r="TJ61" s="165"/>
      <c r="TK61" s="165"/>
      <c r="TL61" s="165"/>
      <c r="TM61" s="165"/>
      <c r="TN61" s="165"/>
      <c r="TO61" s="165"/>
      <c r="TP61" s="165"/>
      <c r="TQ61" s="165"/>
      <c r="TR61" s="165"/>
      <c r="TS61" s="165"/>
      <c r="TT61" s="165"/>
      <c r="TU61" s="165"/>
      <c r="TV61" s="165"/>
      <c r="TW61" s="165"/>
      <c r="TX61" s="165"/>
      <c r="TY61" s="165"/>
      <c r="TZ61" s="165"/>
      <c r="UA61" s="165"/>
      <c r="UB61" s="165"/>
      <c r="UC61" s="165"/>
      <c r="UD61" s="165"/>
      <c r="UE61" s="165"/>
      <c r="UF61" s="165"/>
      <c r="UG61" s="165"/>
      <c r="UH61" s="165"/>
      <c r="UI61" s="165"/>
      <c r="UJ61" s="165"/>
      <c r="UK61" s="165"/>
      <c r="UL61" s="165"/>
      <c r="UM61" s="165"/>
      <c r="UN61" s="165"/>
      <c r="UO61" s="165"/>
      <c r="UP61" s="165"/>
      <c r="UQ61" s="165"/>
      <c r="UR61" s="165"/>
      <c r="US61" s="165"/>
      <c r="UT61" s="165"/>
      <c r="UU61" s="165"/>
      <c r="UV61" s="165"/>
      <c r="UW61" s="165"/>
      <c r="UX61" s="165"/>
      <c r="UY61" s="165"/>
      <c r="UZ61" s="165"/>
      <c r="VA61" s="165"/>
      <c r="VB61" s="165"/>
      <c r="VC61" s="165"/>
      <c r="VD61" s="165"/>
      <c r="VE61" s="165"/>
      <c r="VF61" s="165"/>
      <c r="VG61" s="165"/>
      <c r="VH61" s="165"/>
      <c r="VI61" s="165"/>
      <c r="VJ61" s="165"/>
      <c r="VK61" s="165"/>
      <c r="VL61" s="165"/>
      <c r="VM61" s="165"/>
      <c r="VN61" s="165"/>
      <c r="VO61" s="165"/>
      <c r="VP61" s="165"/>
      <c r="VQ61" s="165"/>
      <c r="VR61" s="165"/>
      <c r="VS61" s="165"/>
      <c r="VT61" s="165"/>
      <c r="VU61" s="165"/>
      <c r="VV61" s="165"/>
      <c r="VW61" s="165"/>
      <c r="VX61" s="165"/>
      <c r="VY61" s="165"/>
      <c r="VZ61" s="165"/>
      <c r="WA61" s="165"/>
      <c r="WB61" s="165"/>
      <c r="WC61" s="165"/>
      <c r="WD61" s="165"/>
      <c r="WE61" s="165"/>
      <c r="WF61" s="165"/>
      <c r="WG61" s="165"/>
      <c r="WH61" s="165"/>
      <c r="WI61" s="165"/>
      <c r="WJ61" s="165"/>
      <c r="WK61" s="165"/>
      <c r="WL61" s="165"/>
      <c r="WM61" s="165"/>
      <c r="WN61" s="165"/>
      <c r="WO61" s="165"/>
      <c r="WP61" s="165"/>
      <c r="WQ61" s="165"/>
      <c r="WR61" s="165"/>
      <c r="WS61" s="165"/>
      <c r="WT61" s="165"/>
      <c r="WU61" s="165"/>
      <c r="WV61" s="165"/>
      <c r="WW61" s="165"/>
      <c r="WX61" s="165"/>
      <c r="WY61" s="165"/>
      <c r="WZ61" s="165"/>
      <c r="XA61" s="165"/>
      <c r="XB61" s="165"/>
      <c r="XC61" s="165"/>
      <c r="XD61" s="165"/>
      <c r="XE61" s="165"/>
      <c r="XF61" s="165"/>
      <c r="XG61" s="165"/>
      <c r="XH61" s="165"/>
      <c r="XI61" s="165"/>
      <c r="XJ61" s="165"/>
      <c r="XK61" s="165"/>
      <c r="XL61" s="165"/>
      <c r="XM61" s="165"/>
      <c r="XN61" s="165"/>
      <c r="XO61" s="165"/>
      <c r="XP61" s="165"/>
      <c r="XQ61" s="165"/>
      <c r="XR61" s="165"/>
      <c r="XS61" s="165"/>
      <c r="XT61" s="165"/>
      <c r="XU61" s="165"/>
      <c r="XV61" s="165"/>
      <c r="XW61" s="165"/>
      <c r="XX61" s="165"/>
      <c r="XY61" s="165"/>
      <c r="XZ61" s="165"/>
      <c r="YA61" s="165"/>
      <c r="YB61" s="165"/>
      <c r="YC61" s="165"/>
      <c r="YD61" s="165"/>
      <c r="YE61" s="165"/>
      <c r="YF61" s="165"/>
      <c r="YG61" s="165"/>
      <c r="YH61" s="165"/>
      <c r="YI61" s="165"/>
      <c r="YJ61" s="165"/>
      <c r="YK61" s="165"/>
      <c r="YL61" s="165"/>
      <c r="YM61" s="165"/>
      <c r="YN61" s="165"/>
      <c r="YO61" s="165"/>
      <c r="YP61" s="165"/>
      <c r="YQ61" s="165"/>
      <c r="YR61" s="165"/>
      <c r="YS61" s="165"/>
      <c r="YT61" s="165"/>
      <c r="YU61" s="165"/>
      <c r="YV61" s="165"/>
      <c r="YW61" s="165"/>
      <c r="YX61" s="165"/>
      <c r="YY61" s="165"/>
      <c r="YZ61" s="165"/>
      <c r="ZA61" s="165"/>
      <c r="ZB61" s="165"/>
      <c r="ZC61" s="165"/>
      <c r="ZD61" s="165"/>
      <c r="ZE61" s="165"/>
      <c r="ZF61" s="165"/>
      <c r="ZG61" s="165"/>
      <c r="ZH61" s="165"/>
      <c r="ZI61" s="165"/>
      <c r="ZJ61" s="165"/>
      <c r="ZK61" s="165"/>
      <c r="ZL61" s="165"/>
      <c r="ZM61" s="165"/>
      <c r="ZN61" s="165"/>
      <c r="ZO61" s="165"/>
      <c r="ZP61" s="165"/>
      <c r="ZQ61" s="165"/>
      <c r="ZR61" s="165"/>
      <c r="ZS61" s="165"/>
      <c r="ZT61" s="165"/>
      <c r="ZU61" s="165"/>
      <c r="ZV61" s="165"/>
      <c r="ZW61" s="165"/>
      <c r="ZX61" s="165"/>
      <c r="ZY61" s="165"/>
      <c r="ZZ61" s="165"/>
      <c r="AAA61" s="165"/>
      <c r="AAB61" s="165"/>
      <c r="AAC61" s="165"/>
      <c r="AAD61" s="165"/>
      <c r="AAE61" s="165"/>
      <c r="AAF61" s="165"/>
      <c r="AAG61" s="165"/>
      <c r="AAH61" s="165"/>
      <c r="AAI61" s="165"/>
      <c r="AAJ61" s="165"/>
      <c r="AAK61" s="165"/>
      <c r="AAL61" s="165"/>
      <c r="AAM61" s="165"/>
      <c r="AAN61" s="165"/>
      <c r="AAO61" s="165"/>
      <c r="AAP61" s="165"/>
      <c r="AAQ61" s="165"/>
      <c r="AAR61" s="165"/>
      <c r="AAS61" s="165"/>
      <c r="AAT61" s="165"/>
      <c r="AAU61" s="165"/>
      <c r="AAV61" s="165"/>
      <c r="AAW61" s="165"/>
      <c r="AAX61" s="165"/>
      <c r="AAY61" s="165"/>
      <c r="AAZ61" s="165"/>
      <c r="ABA61" s="165"/>
      <c r="ABB61" s="165"/>
      <c r="ABC61" s="165"/>
      <c r="ABD61" s="165"/>
      <c r="ABE61" s="165"/>
      <c r="ABF61" s="165"/>
      <c r="ABG61" s="165"/>
      <c r="ABH61" s="165"/>
      <c r="ABI61" s="165"/>
      <c r="ABJ61" s="165"/>
      <c r="ABK61" s="165"/>
      <c r="ABL61" s="165"/>
      <c r="ABM61" s="165"/>
      <c r="ABN61" s="165"/>
      <c r="ABO61" s="165"/>
      <c r="ABP61" s="165"/>
      <c r="ABQ61" s="165"/>
      <c r="ABR61" s="165"/>
      <c r="ABS61" s="165"/>
      <c r="ABT61" s="165"/>
      <c r="ABU61" s="165"/>
      <c r="ABV61" s="165"/>
      <c r="ABW61" s="165"/>
      <c r="ABX61" s="165"/>
      <c r="ABY61" s="165"/>
      <c r="ABZ61" s="165"/>
      <c r="ACA61" s="165"/>
      <c r="ACB61" s="165"/>
      <c r="ACC61" s="165"/>
      <c r="ACD61" s="165"/>
      <c r="ACE61" s="165"/>
      <c r="ACF61" s="165"/>
      <c r="ACG61" s="165"/>
      <c r="ACH61" s="165"/>
      <c r="ACI61" s="165"/>
      <c r="ACJ61" s="165"/>
      <c r="ACK61" s="165"/>
      <c r="ACL61" s="165"/>
      <c r="ACM61" s="165"/>
      <c r="ACN61" s="165"/>
      <c r="ACO61" s="165"/>
      <c r="ACP61" s="165"/>
      <c r="ACQ61" s="165"/>
      <c r="ACR61" s="165"/>
      <c r="ACS61" s="165"/>
      <c r="ACT61" s="165"/>
      <c r="ACU61" s="165"/>
      <c r="ACV61" s="165"/>
      <c r="ACW61" s="165"/>
      <c r="ACX61" s="165"/>
      <c r="ACY61" s="165"/>
      <c r="ACZ61" s="165"/>
      <c r="ADA61" s="165"/>
      <c r="ADB61" s="165"/>
      <c r="ADC61" s="165"/>
      <c r="ADD61" s="165"/>
      <c r="ADE61" s="165"/>
      <c r="ADF61" s="165"/>
      <c r="ADG61" s="165"/>
      <c r="ADH61" s="165"/>
      <c r="ADI61" s="165"/>
      <c r="ADJ61" s="165"/>
      <c r="ADK61" s="165"/>
      <c r="ADL61" s="165"/>
      <c r="ADM61" s="165"/>
      <c r="ADN61" s="165"/>
      <c r="ADO61" s="165"/>
      <c r="ADP61" s="165"/>
      <c r="ADQ61" s="165"/>
      <c r="ADR61" s="165"/>
      <c r="ADS61" s="165"/>
      <c r="ADT61" s="165"/>
      <c r="ADU61" s="165"/>
      <c r="ADV61" s="165"/>
      <c r="ADW61" s="165"/>
      <c r="ADX61" s="165"/>
      <c r="ADY61" s="165"/>
      <c r="ADZ61" s="165"/>
      <c r="AEA61" s="165"/>
      <c r="AEB61" s="165"/>
      <c r="AEC61" s="165"/>
      <c r="AED61" s="165"/>
      <c r="AEE61" s="165"/>
      <c r="AEF61" s="165"/>
      <c r="AEG61" s="165"/>
      <c r="AEH61" s="165"/>
      <c r="AEI61" s="165"/>
      <c r="AEJ61" s="165"/>
      <c r="AEK61" s="165"/>
      <c r="AEL61" s="165"/>
      <c r="AEM61" s="165"/>
      <c r="AEN61" s="165"/>
      <c r="AEO61" s="165"/>
      <c r="AEP61" s="165"/>
      <c r="AEQ61" s="165"/>
      <c r="AER61" s="165"/>
      <c r="AES61" s="165"/>
      <c r="AET61" s="165"/>
      <c r="AEU61" s="165"/>
      <c r="AEV61" s="165"/>
      <c r="AEW61" s="165"/>
      <c r="AEX61" s="165"/>
      <c r="AEY61" s="165"/>
      <c r="AEZ61" s="165"/>
      <c r="AFA61" s="165"/>
      <c r="AFB61" s="165"/>
      <c r="AFC61" s="165"/>
      <c r="AFD61" s="165"/>
      <c r="AFE61" s="165"/>
      <c r="AFF61" s="165"/>
      <c r="AFG61" s="165"/>
      <c r="AFH61" s="165"/>
      <c r="AFI61" s="165"/>
      <c r="AFJ61" s="165"/>
      <c r="AFK61" s="165"/>
      <c r="AFL61" s="165"/>
      <c r="AFM61" s="165"/>
      <c r="AFN61" s="165"/>
      <c r="AFO61" s="165"/>
      <c r="AFP61" s="165"/>
      <c r="AFQ61" s="165"/>
      <c r="AFR61" s="165"/>
      <c r="AFS61" s="165"/>
      <c r="AFT61" s="165"/>
      <c r="AFU61" s="165"/>
      <c r="AFV61" s="165"/>
      <c r="AFW61" s="165"/>
      <c r="AFX61" s="165"/>
      <c r="AFY61" s="165"/>
      <c r="AFZ61" s="165"/>
      <c r="AGA61" s="165"/>
      <c r="AGB61" s="165"/>
      <c r="AGC61" s="165"/>
      <c r="AGD61" s="165"/>
      <c r="AGE61" s="165"/>
      <c r="AGF61" s="165"/>
      <c r="AGG61" s="165"/>
      <c r="AGH61" s="165"/>
      <c r="AGI61" s="165"/>
      <c r="AGJ61" s="165"/>
      <c r="AGK61" s="165"/>
      <c r="AGL61" s="165"/>
      <c r="AGM61" s="165"/>
      <c r="AGN61" s="165"/>
      <c r="AGO61" s="165"/>
      <c r="AGP61" s="165"/>
      <c r="AGQ61" s="165"/>
      <c r="AGR61" s="165"/>
      <c r="AGS61" s="165"/>
      <c r="AGT61" s="165"/>
      <c r="AGU61" s="165"/>
      <c r="AGV61" s="165"/>
      <c r="AGW61" s="165"/>
      <c r="AGX61" s="165"/>
      <c r="AGY61" s="165"/>
      <c r="AGZ61" s="165"/>
      <c r="AHA61" s="165"/>
      <c r="AHB61" s="165"/>
      <c r="AHC61" s="165"/>
      <c r="AHD61" s="165"/>
      <c r="AHE61" s="165"/>
      <c r="AHF61" s="165"/>
      <c r="AHG61" s="165"/>
      <c r="AHH61" s="165"/>
      <c r="AHI61" s="165"/>
      <c r="AHJ61" s="165"/>
      <c r="AHK61" s="165"/>
      <c r="AHL61" s="165"/>
      <c r="AHM61" s="165"/>
      <c r="AHN61" s="165"/>
      <c r="AHO61" s="165"/>
      <c r="AHP61" s="165"/>
      <c r="AHQ61" s="165"/>
      <c r="AHR61" s="165"/>
      <c r="AHS61" s="165"/>
      <c r="AHT61" s="165"/>
      <c r="AHU61" s="165"/>
      <c r="AHV61" s="165"/>
      <c r="AHW61" s="165"/>
      <c r="AHX61" s="165"/>
      <c r="AHY61" s="165"/>
      <c r="AHZ61" s="165"/>
      <c r="AIA61" s="165"/>
      <c r="AIB61" s="165"/>
      <c r="AIC61" s="165"/>
      <c r="AID61" s="165"/>
      <c r="AIE61" s="165"/>
      <c r="AIF61" s="165"/>
      <c r="AIG61" s="165"/>
      <c r="AIH61" s="165"/>
      <c r="AII61" s="165"/>
      <c r="AIJ61" s="165"/>
      <c r="AIK61" s="165"/>
      <c r="AIL61" s="165"/>
      <c r="AIM61" s="165"/>
      <c r="AIN61" s="165"/>
      <c r="AIO61" s="165"/>
      <c r="AIP61" s="165"/>
      <c r="AIQ61" s="165"/>
      <c r="AIR61" s="165"/>
      <c r="AIS61" s="165"/>
      <c r="AIT61" s="165"/>
      <c r="AIU61" s="165"/>
      <c r="AIV61" s="165"/>
      <c r="AIW61" s="165"/>
      <c r="AIX61" s="165"/>
      <c r="AIY61" s="165"/>
      <c r="AIZ61" s="165"/>
      <c r="AJA61" s="165"/>
      <c r="AJB61" s="165"/>
      <c r="AJC61" s="165"/>
      <c r="AJD61" s="165"/>
      <c r="AJE61" s="165"/>
      <c r="AJF61" s="165"/>
      <c r="AJG61" s="165"/>
      <c r="AJH61" s="165"/>
      <c r="AJI61" s="165"/>
      <c r="AJJ61" s="165"/>
      <c r="AJK61" s="165"/>
      <c r="AJL61" s="165"/>
      <c r="AJM61" s="165"/>
      <c r="AJN61" s="165"/>
      <c r="AJO61" s="165"/>
      <c r="AJP61" s="165"/>
      <c r="AJQ61" s="165"/>
      <c r="AJR61" s="165"/>
      <c r="AJS61" s="165"/>
      <c r="AJT61" s="165"/>
      <c r="AJU61" s="165"/>
      <c r="AJV61" s="165"/>
      <c r="AJW61" s="165"/>
      <c r="AJX61" s="165"/>
      <c r="AJY61" s="165"/>
      <c r="AJZ61" s="165"/>
      <c r="AKA61" s="165"/>
      <c r="AKB61" s="165"/>
      <c r="AKC61" s="165"/>
      <c r="AKD61" s="165"/>
      <c r="AKE61" s="165"/>
      <c r="AKF61" s="165"/>
      <c r="AKG61" s="165"/>
      <c r="AKH61" s="165"/>
      <c r="AKI61" s="165"/>
      <c r="AKJ61" s="165"/>
      <c r="AKK61" s="165"/>
      <c r="AKL61" s="165"/>
      <c r="AKM61" s="165"/>
      <c r="AKN61" s="165"/>
      <c r="AKO61" s="165"/>
      <c r="AKP61" s="165"/>
      <c r="AKQ61" s="165"/>
      <c r="AKR61" s="165"/>
      <c r="AKS61" s="165"/>
      <c r="AKT61" s="165"/>
      <c r="AKU61" s="165"/>
      <c r="AKV61" s="165"/>
      <c r="AKW61" s="165"/>
      <c r="AKX61" s="165"/>
      <c r="AKY61" s="165"/>
      <c r="AKZ61" s="165"/>
      <c r="ALA61" s="165"/>
      <c r="ALB61" s="165"/>
      <c r="ALC61" s="165"/>
      <c r="ALD61" s="165"/>
      <c r="ALE61" s="165"/>
      <c r="ALF61" s="165"/>
      <c r="ALG61" s="165"/>
      <c r="ALH61" s="165"/>
      <c r="ALI61" s="165"/>
      <c r="ALJ61" s="165"/>
      <c r="ALK61" s="165"/>
      <c r="ALL61" s="165"/>
      <c r="ALM61" s="165"/>
      <c r="ALN61" s="165"/>
      <c r="ALO61" s="165"/>
      <c r="ALP61" s="165"/>
      <c r="ALQ61" s="165"/>
      <c r="ALR61" s="165"/>
      <c r="ALS61" s="165"/>
      <c r="ALT61" s="165"/>
      <c r="ALU61" s="165"/>
      <c r="ALV61" s="165"/>
      <c r="ALW61" s="165"/>
      <c r="ALX61" s="165"/>
      <c r="ALY61" s="165"/>
      <c r="ALZ61" s="165"/>
      <c r="AMA61" s="165"/>
      <c r="AMB61" s="165"/>
      <c r="AMC61" s="165"/>
      <c r="AMD61" s="165"/>
      <c r="AME61" s="165"/>
      <c r="AMF61" s="165"/>
      <c r="AMG61" s="165"/>
      <c r="AMH61" s="165"/>
      <c r="AMI61" s="165"/>
      <c r="AMJ61" s="165"/>
      <c r="AMK61" s="165"/>
      <c r="AML61" s="165"/>
      <c r="AMM61" s="165"/>
      <c r="AMN61" s="165"/>
      <c r="AMO61" s="165"/>
      <c r="AMP61" s="165"/>
      <c r="AMQ61" s="165"/>
      <c r="AMR61" s="165"/>
      <c r="AMS61" s="165"/>
      <c r="AMT61" s="165"/>
      <c r="AMU61" s="165"/>
      <c r="AMV61" s="165"/>
      <c r="AMW61" s="165"/>
      <c r="AMX61" s="165"/>
      <c r="AMY61" s="165"/>
      <c r="AMZ61" s="165"/>
      <c r="ANA61" s="165"/>
      <c r="ANB61" s="165"/>
      <c r="ANC61" s="165"/>
      <c r="AND61" s="165"/>
      <c r="ANE61" s="165"/>
      <c r="ANF61" s="165"/>
      <c r="ANG61" s="165"/>
      <c r="ANH61" s="165"/>
      <c r="ANI61" s="165"/>
      <c r="ANJ61" s="165"/>
      <c r="ANK61" s="165"/>
      <c r="ANL61" s="165"/>
      <c r="ANM61" s="165"/>
      <c r="ANN61" s="165"/>
      <c r="ANO61" s="165"/>
      <c r="ANP61" s="165"/>
      <c r="ANQ61" s="165"/>
      <c r="ANR61" s="165"/>
      <c r="ANS61" s="165"/>
      <c r="ANT61" s="165"/>
      <c r="ANU61" s="165"/>
      <c r="ANV61" s="165"/>
      <c r="ANW61" s="165"/>
      <c r="ANX61" s="165"/>
      <c r="ANY61" s="165"/>
      <c r="ANZ61" s="165"/>
      <c r="AOA61" s="165"/>
      <c r="AOB61" s="165"/>
      <c r="AOC61" s="165"/>
      <c r="AOD61" s="165"/>
      <c r="AOE61" s="165"/>
      <c r="AOF61" s="165"/>
      <c r="AOG61" s="165"/>
      <c r="AOH61" s="165"/>
      <c r="AOI61" s="165"/>
      <c r="AOJ61" s="165"/>
      <c r="AOK61" s="165"/>
      <c r="AOL61" s="165"/>
      <c r="AOM61" s="165"/>
      <c r="AON61" s="165"/>
      <c r="AOO61" s="165"/>
      <c r="AOP61" s="165"/>
      <c r="AOQ61" s="165"/>
      <c r="AOR61" s="165"/>
      <c r="AOS61" s="165"/>
      <c r="AOT61" s="165"/>
      <c r="AOU61" s="165"/>
      <c r="AOV61" s="165"/>
      <c r="AOW61" s="165"/>
      <c r="AOX61" s="165"/>
      <c r="AOY61" s="165"/>
      <c r="AOZ61" s="165"/>
      <c r="APA61" s="165"/>
      <c r="APB61" s="165"/>
      <c r="APC61" s="165"/>
      <c r="APD61" s="165"/>
      <c r="APE61" s="165"/>
      <c r="APF61" s="165"/>
      <c r="APG61" s="165"/>
      <c r="APH61" s="165"/>
      <c r="API61" s="165"/>
      <c r="APJ61" s="165"/>
      <c r="APK61" s="165"/>
      <c r="APL61" s="165"/>
      <c r="APM61" s="165"/>
      <c r="APN61" s="165"/>
      <c r="APO61" s="165"/>
      <c r="APP61" s="165"/>
      <c r="APQ61" s="165"/>
      <c r="APR61" s="165"/>
      <c r="APS61" s="165"/>
      <c r="APT61" s="165"/>
      <c r="APU61" s="165"/>
      <c r="APV61" s="165"/>
      <c r="APW61" s="165"/>
      <c r="APX61" s="165"/>
      <c r="APY61" s="165"/>
      <c r="APZ61" s="165"/>
      <c r="AQA61" s="165"/>
      <c r="AQB61" s="165"/>
      <c r="AQC61" s="165"/>
      <c r="AQD61" s="165"/>
      <c r="AQE61" s="165"/>
      <c r="AQF61" s="165"/>
      <c r="AQG61" s="165"/>
      <c r="AQH61" s="165"/>
      <c r="AQI61" s="165"/>
      <c r="AQJ61" s="165"/>
      <c r="AQK61" s="165"/>
      <c r="AQL61" s="165"/>
      <c r="AQM61" s="165"/>
      <c r="AQN61" s="165"/>
      <c r="AQO61" s="165"/>
      <c r="AQP61" s="165"/>
      <c r="AQQ61" s="165"/>
      <c r="AQR61" s="165"/>
      <c r="AQS61" s="165"/>
      <c r="AQT61" s="165"/>
      <c r="AQU61" s="165"/>
      <c r="AQV61" s="165"/>
      <c r="AQW61" s="165"/>
      <c r="AQX61" s="165"/>
      <c r="AQY61" s="165"/>
      <c r="AQZ61" s="165"/>
      <c r="ARA61" s="165"/>
      <c r="ARB61" s="165"/>
      <c r="ARC61" s="165"/>
      <c r="ARD61" s="165"/>
      <c r="ARE61" s="165"/>
      <c r="ARF61" s="165"/>
      <c r="ARG61" s="165"/>
      <c r="ARH61" s="165"/>
      <c r="ARI61" s="165"/>
      <c r="ARJ61" s="165"/>
      <c r="ARK61" s="165"/>
      <c r="ARL61" s="165"/>
      <c r="ARM61" s="165"/>
      <c r="ARN61" s="165"/>
      <c r="ARO61" s="165"/>
      <c r="ARP61" s="165"/>
      <c r="ARQ61" s="165"/>
      <c r="ARR61" s="165"/>
      <c r="ARS61" s="165"/>
      <c r="ART61" s="165"/>
      <c r="ARU61" s="165"/>
      <c r="ARV61" s="165"/>
      <c r="ARW61" s="165"/>
      <c r="ARX61" s="165"/>
      <c r="ARY61" s="165"/>
      <c r="ARZ61" s="165"/>
      <c r="ASA61" s="165"/>
      <c r="ASB61" s="165"/>
      <c r="ASC61" s="165"/>
      <c r="ASD61" s="165"/>
      <c r="ASE61" s="165"/>
      <c r="ASF61" s="165"/>
      <c r="ASG61" s="165"/>
      <c r="ASH61" s="165"/>
      <c r="ASI61" s="165"/>
      <c r="ASJ61" s="165"/>
      <c r="ASK61" s="165"/>
      <c r="ASL61" s="165"/>
      <c r="ASM61" s="165"/>
      <c r="ASN61" s="165"/>
      <c r="ASO61" s="165"/>
      <c r="ASP61" s="165"/>
      <c r="ASQ61" s="165"/>
      <c r="ASR61" s="165"/>
      <c r="ASS61" s="165"/>
      <c r="AST61" s="165"/>
      <c r="ASU61" s="165"/>
      <c r="ASV61" s="165"/>
      <c r="ASW61" s="165"/>
      <c r="ASX61" s="165"/>
      <c r="ASY61" s="165"/>
      <c r="ASZ61" s="165"/>
      <c r="ATA61" s="165"/>
      <c r="ATB61" s="165"/>
      <c r="ATC61" s="165"/>
      <c r="ATD61" s="165"/>
      <c r="ATE61" s="165"/>
      <c r="ATF61" s="165"/>
      <c r="ATG61" s="165"/>
      <c r="ATH61" s="165"/>
      <c r="ATI61" s="165"/>
      <c r="ATJ61" s="165"/>
      <c r="ATK61" s="165"/>
      <c r="ATL61" s="165"/>
      <c r="ATM61" s="165"/>
      <c r="ATN61" s="165"/>
      <c r="ATO61" s="165"/>
      <c r="ATP61" s="165"/>
      <c r="ATQ61" s="165"/>
      <c r="ATR61" s="165"/>
      <c r="ATS61" s="165"/>
      <c r="ATT61" s="165"/>
      <c r="ATU61" s="165"/>
      <c r="ATV61" s="165"/>
      <c r="ATW61" s="165"/>
      <c r="ATX61" s="165"/>
      <c r="ATY61" s="165"/>
      <c r="ATZ61" s="165"/>
      <c r="AUA61" s="165"/>
      <c r="AUB61" s="165"/>
      <c r="AUC61" s="165"/>
      <c r="AUD61" s="165"/>
      <c r="AUE61" s="165"/>
      <c r="AUF61" s="165"/>
      <c r="AUG61" s="165"/>
      <c r="AUH61" s="165"/>
      <c r="AUI61" s="165"/>
      <c r="AUJ61" s="165"/>
      <c r="AUK61" s="165"/>
      <c r="AUL61" s="165"/>
      <c r="AUM61" s="165"/>
      <c r="AUN61" s="165"/>
      <c r="AUO61" s="165"/>
      <c r="AUP61" s="165"/>
      <c r="AUQ61" s="165"/>
      <c r="AUR61" s="165"/>
      <c r="AUS61" s="165"/>
      <c r="AUT61" s="165"/>
      <c r="AUU61" s="165"/>
      <c r="AUV61" s="165"/>
      <c r="AUW61" s="165"/>
      <c r="AUX61" s="165"/>
      <c r="AUY61" s="165"/>
      <c r="AUZ61" s="165"/>
      <c r="AVA61" s="165"/>
      <c r="AVB61" s="165"/>
      <c r="AVC61" s="165"/>
      <c r="AVD61" s="165"/>
      <c r="AVE61" s="165"/>
      <c r="AVF61" s="165"/>
      <c r="AVG61" s="165"/>
      <c r="AVH61" s="165"/>
      <c r="AVI61" s="165"/>
      <c r="AVJ61" s="165"/>
      <c r="AVK61" s="165"/>
      <c r="AVL61" s="165"/>
      <c r="AVM61" s="165"/>
      <c r="AVN61" s="165"/>
      <c r="AVO61" s="165"/>
      <c r="AVP61" s="165"/>
      <c r="AVQ61" s="165"/>
      <c r="AVR61" s="165"/>
      <c r="AVS61" s="165"/>
      <c r="AVT61" s="165"/>
      <c r="AVU61" s="165"/>
      <c r="AVV61" s="165"/>
      <c r="AVW61" s="165"/>
      <c r="AVX61" s="165"/>
      <c r="AVY61" s="165"/>
      <c r="AVZ61" s="165"/>
      <c r="AWA61" s="165"/>
      <c r="AWB61" s="165"/>
      <c r="AWC61" s="165"/>
      <c r="AWD61" s="165"/>
      <c r="AWE61" s="165"/>
      <c r="AWF61" s="165"/>
      <c r="AWG61" s="165"/>
      <c r="AWH61" s="165"/>
      <c r="AWI61" s="165"/>
      <c r="AWJ61" s="165"/>
      <c r="AWK61" s="165"/>
      <c r="AWL61" s="165"/>
      <c r="AWM61" s="165"/>
      <c r="AWN61" s="165"/>
      <c r="AWO61" s="165"/>
      <c r="AWP61" s="165"/>
      <c r="AWQ61" s="165"/>
      <c r="AWR61" s="165"/>
      <c r="AWS61" s="165"/>
      <c r="AWT61" s="165"/>
      <c r="AWU61" s="165"/>
      <c r="AWV61" s="165"/>
      <c r="AWW61" s="165"/>
      <c r="AWX61" s="165"/>
      <c r="AWY61" s="165"/>
      <c r="AWZ61" s="165"/>
      <c r="AXA61" s="165"/>
      <c r="AXB61" s="165"/>
      <c r="AXC61" s="165"/>
      <c r="AXD61" s="165"/>
      <c r="AXE61" s="165"/>
      <c r="AXF61" s="165"/>
      <c r="AXG61" s="165"/>
      <c r="AXH61" s="165"/>
      <c r="AXI61" s="165"/>
      <c r="AXJ61" s="165"/>
      <c r="AXK61" s="165"/>
      <c r="AXL61" s="165"/>
      <c r="AXM61" s="165"/>
      <c r="AXN61" s="165"/>
      <c r="AXO61" s="165"/>
      <c r="AXP61" s="165"/>
      <c r="AXQ61" s="165"/>
      <c r="AXR61" s="165"/>
      <c r="AXS61" s="165"/>
      <c r="AXT61" s="165"/>
      <c r="AXU61" s="165"/>
      <c r="AXV61" s="165"/>
      <c r="AXW61" s="165"/>
      <c r="AXX61" s="165"/>
      <c r="AXY61" s="165"/>
      <c r="AXZ61" s="165"/>
      <c r="AYA61" s="165"/>
      <c r="AYB61" s="165"/>
      <c r="AYC61" s="165"/>
      <c r="AYD61" s="165"/>
      <c r="AYE61" s="165"/>
      <c r="AYF61" s="165"/>
      <c r="AYG61" s="165"/>
      <c r="AYH61" s="165"/>
      <c r="AYI61" s="165"/>
      <c r="AYJ61" s="165"/>
      <c r="AYK61" s="165"/>
      <c r="AYL61" s="165"/>
      <c r="AYM61" s="165"/>
      <c r="AYN61" s="165"/>
      <c r="AYO61" s="165"/>
      <c r="AYP61" s="165"/>
      <c r="AYQ61" s="165"/>
      <c r="AYR61" s="165"/>
      <c r="AYS61" s="165"/>
      <c r="AYT61" s="165"/>
      <c r="AYU61" s="165"/>
      <c r="AYV61" s="165"/>
      <c r="AYW61" s="165"/>
      <c r="AYX61" s="165"/>
      <c r="AYY61" s="165"/>
      <c r="AYZ61" s="165"/>
      <c r="AZA61" s="165"/>
      <c r="AZB61" s="165"/>
      <c r="AZC61" s="165"/>
      <c r="AZD61" s="165"/>
      <c r="AZE61" s="165"/>
      <c r="AZF61" s="165"/>
      <c r="AZG61" s="165"/>
      <c r="AZH61" s="165"/>
      <c r="AZI61" s="165"/>
      <c r="AZJ61" s="165"/>
      <c r="AZK61" s="165"/>
      <c r="AZL61" s="165"/>
      <c r="AZM61" s="165"/>
      <c r="AZN61" s="165"/>
      <c r="AZO61" s="165"/>
      <c r="AZP61" s="165"/>
      <c r="AZQ61" s="165"/>
      <c r="AZR61" s="165"/>
      <c r="AZS61" s="165"/>
      <c r="AZT61" s="165"/>
      <c r="AZU61" s="165"/>
      <c r="AZV61" s="165"/>
      <c r="AZW61" s="165"/>
      <c r="AZX61" s="165"/>
      <c r="AZY61" s="165"/>
      <c r="AZZ61" s="165"/>
      <c r="BAA61" s="165"/>
      <c r="BAB61" s="165"/>
      <c r="BAC61" s="165"/>
      <c r="BAD61" s="165"/>
      <c r="BAE61" s="165"/>
      <c r="BAF61" s="165"/>
      <c r="BAG61" s="165"/>
      <c r="BAH61" s="165"/>
      <c r="BAI61" s="165"/>
      <c r="BAJ61" s="165"/>
      <c r="BAK61" s="165"/>
      <c r="BAL61" s="165"/>
      <c r="BAM61" s="165"/>
      <c r="BAN61" s="165"/>
      <c r="BAO61" s="165"/>
      <c r="BAP61" s="165"/>
      <c r="BAQ61" s="165"/>
      <c r="BAR61" s="165"/>
      <c r="BAS61" s="165"/>
      <c r="BAT61" s="165"/>
      <c r="BAU61" s="165"/>
      <c r="BAV61" s="165"/>
      <c r="BAW61" s="165"/>
      <c r="BAX61" s="165"/>
      <c r="BAY61" s="165"/>
      <c r="BAZ61" s="165"/>
      <c r="BBA61" s="165"/>
      <c r="BBB61" s="165"/>
      <c r="BBC61" s="165"/>
      <c r="BBD61" s="165"/>
      <c r="BBE61" s="165"/>
      <c r="BBF61" s="165"/>
      <c r="BBG61" s="165"/>
      <c r="BBH61" s="165"/>
      <c r="BBI61" s="165"/>
      <c r="BBJ61" s="165"/>
      <c r="BBK61" s="165"/>
      <c r="BBL61" s="165"/>
      <c r="BBM61" s="165"/>
      <c r="BBN61" s="165"/>
      <c r="BBO61" s="165"/>
      <c r="BBP61" s="165"/>
      <c r="BBQ61" s="165"/>
      <c r="BBR61" s="165"/>
      <c r="BBS61" s="165"/>
      <c r="BBT61" s="165"/>
      <c r="BBU61" s="165"/>
      <c r="BBV61" s="165"/>
      <c r="BBW61" s="165"/>
      <c r="BBX61" s="165"/>
      <c r="BBY61" s="165"/>
      <c r="BBZ61" s="165"/>
      <c r="BCA61" s="165"/>
      <c r="BCB61" s="165"/>
      <c r="BCC61" s="165"/>
      <c r="BCD61" s="165"/>
      <c r="BCE61" s="165"/>
      <c r="BCF61" s="165"/>
      <c r="BCG61" s="165"/>
      <c r="BCH61" s="165"/>
      <c r="BCI61" s="165"/>
      <c r="BCJ61" s="165"/>
      <c r="BCK61" s="165"/>
      <c r="BCL61" s="165"/>
      <c r="BCM61" s="165"/>
      <c r="BCN61" s="165"/>
      <c r="BCO61" s="165"/>
      <c r="BCP61" s="165"/>
      <c r="BCQ61" s="165"/>
      <c r="BCR61" s="165"/>
      <c r="BCS61" s="165"/>
      <c r="BCT61" s="165"/>
      <c r="BCU61" s="165"/>
      <c r="BCV61" s="165"/>
      <c r="BCW61" s="165"/>
      <c r="BCX61" s="165"/>
      <c r="BCY61" s="165"/>
      <c r="BCZ61" s="165"/>
      <c r="BDA61" s="165"/>
      <c r="BDB61" s="165"/>
      <c r="BDC61" s="165"/>
      <c r="BDD61" s="165"/>
      <c r="BDE61" s="165"/>
      <c r="BDF61" s="165"/>
      <c r="BDG61" s="165"/>
      <c r="BDH61" s="165"/>
      <c r="BDI61" s="165"/>
      <c r="BDJ61" s="165"/>
      <c r="BDK61" s="165"/>
      <c r="BDL61" s="165"/>
      <c r="BDM61" s="165"/>
      <c r="BDN61" s="165"/>
      <c r="BDO61" s="165"/>
      <c r="BDP61" s="165"/>
      <c r="BDQ61" s="165"/>
      <c r="BDR61" s="165"/>
      <c r="BDS61" s="165"/>
      <c r="BDT61" s="165"/>
      <c r="BDU61" s="165"/>
      <c r="BDV61" s="165"/>
      <c r="BDW61" s="165"/>
      <c r="BDX61" s="165"/>
      <c r="BDY61" s="165"/>
      <c r="BDZ61" s="165"/>
      <c r="BEA61" s="165"/>
      <c r="BEB61" s="165"/>
      <c r="BEC61" s="165"/>
      <c r="BED61" s="165"/>
      <c r="BEE61" s="165"/>
      <c r="BEF61" s="165"/>
      <c r="BEG61" s="165"/>
      <c r="BEH61" s="165"/>
      <c r="BEI61" s="165"/>
      <c r="BEJ61" s="165"/>
      <c r="BEK61" s="165"/>
      <c r="BEL61" s="165"/>
      <c r="BEM61" s="165"/>
      <c r="BEN61" s="165"/>
      <c r="BEO61" s="165"/>
      <c r="BEP61" s="165"/>
      <c r="BEQ61" s="165"/>
      <c r="BER61" s="165"/>
      <c r="BES61" s="165"/>
      <c r="BET61" s="165"/>
      <c r="BEU61" s="165"/>
      <c r="BEV61" s="165"/>
      <c r="BEW61" s="165"/>
      <c r="BEX61" s="165"/>
      <c r="BEY61" s="165"/>
      <c r="BEZ61" s="165"/>
      <c r="BFA61" s="165"/>
      <c r="BFB61" s="165"/>
      <c r="BFC61" s="165"/>
      <c r="BFD61" s="165"/>
      <c r="BFE61" s="165"/>
      <c r="BFF61" s="165"/>
      <c r="BFG61" s="165"/>
      <c r="BFH61" s="165"/>
      <c r="BFI61" s="165"/>
      <c r="BFJ61" s="165"/>
      <c r="BFK61" s="165"/>
      <c r="BFL61" s="165"/>
      <c r="BFM61" s="165"/>
      <c r="BFN61" s="165"/>
      <c r="BFO61" s="165"/>
      <c r="BFP61" s="165"/>
      <c r="BFQ61" s="165"/>
      <c r="BFR61" s="165"/>
      <c r="BFS61" s="165"/>
      <c r="BFT61" s="165"/>
      <c r="BFU61" s="165"/>
      <c r="BFV61" s="165"/>
      <c r="BFW61" s="165"/>
      <c r="BFX61" s="165"/>
      <c r="BFY61" s="165"/>
      <c r="BFZ61" s="165"/>
      <c r="BGA61" s="165"/>
      <c r="BGB61" s="165"/>
      <c r="BGC61" s="165"/>
      <c r="BGD61" s="165"/>
      <c r="BGE61" s="165"/>
      <c r="BGF61" s="165"/>
      <c r="BGG61" s="165"/>
      <c r="BGH61" s="165"/>
      <c r="BGI61" s="165"/>
      <c r="BGJ61" s="165"/>
      <c r="BGK61" s="165"/>
      <c r="BGL61" s="165"/>
      <c r="BGM61" s="165"/>
      <c r="BGN61" s="165"/>
      <c r="BGO61" s="165"/>
      <c r="BGP61" s="165"/>
      <c r="BGQ61" s="165"/>
      <c r="BGR61" s="165"/>
      <c r="BGS61" s="165"/>
      <c r="BGT61" s="165"/>
      <c r="BGU61" s="165"/>
      <c r="BGV61" s="165"/>
      <c r="BGW61" s="165"/>
      <c r="BGX61" s="165"/>
      <c r="BGY61" s="165"/>
      <c r="BGZ61" s="165"/>
      <c r="BHA61" s="165"/>
      <c r="BHB61" s="165"/>
      <c r="BHC61" s="165"/>
      <c r="BHD61" s="165"/>
      <c r="BHE61" s="165"/>
      <c r="BHF61" s="165"/>
      <c r="BHG61" s="165"/>
      <c r="BHH61" s="165"/>
      <c r="BHI61" s="165"/>
      <c r="BHJ61" s="165"/>
      <c r="BHK61" s="165"/>
      <c r="BHL61" s="165"/>
      <c r="BHM61" s="165"/>
      <c r="BHN61" s="165"/>
      <c r="BHO61" s="165"/>
      <c r="BHP61" s="165"/>
      <c r="BHQ61" s="165"/>
      <c r="BHR61" s="165"/>
      <c r="BHS61" s="165"/>
      <c r="BHT61" s="165"/>
      <c r="BHU61" s="165"/>
      <c r="BHV61" s="165"/>
      <c r="BHW61" s="165"/>
      <c r="BHX61" s="165"/>
      <c r="BHY61" s="165"/>
      <c r="BHZ61" s="165"/>
      <c r="BIA61" s="165"/>
      <c r="BIB61" s="165"/>
      <c r="BIC61" s="165"/>
      <c r="BID61" s="165"/>
      <c r="BIE61" s="165"/>
      <c r="BIF61" s="165"/>
      <c r="BIG61" s="165"/>
      <c r="BIH61" s="165"/>
      <c r="BII61" s="165"/>
      <c r="BIJ61" s="165"/>
      <c r="BIK61" s="165"/>
      <c r="BIL61" s="165"/>
      <c r="BIM61" s="165"/>
      <c r="BIN61" s="165"/>
      <c r="BIO61" s="165"/>
      <c r="BIP61" s="165"/>
      <c r="BIQ61" s="165"/>
      <c r="BIR61" s="165"/>
      <c r="BIS61" s="165"/>
      <c r="BIT61" s="165"/>
      <c r="BIU61" s="165"/>
      <c r="BIV61" s="165"/>
      <c r="BIW61" s="165"/>
      <c r="BIX61" s="165"/>
      <c r="BIY61" s="165"/>
      <c r="BIZ61" s="165"/>
      <c r="BJA61" s="165"/>
      <c r="BJB61" s="165"/>
      <c r="BJC61" s="165"/>
      <c r="BJD61" s="165"/>
      <c r="BJE61" s="165"/>
      <c r="BJF61" s="165"/>
      <c r="BJG61" s="165"/>
      <c r="BJH61" s="165"/>
      <c r="BJI61" s="165"/>
      <c r="BJJ61" s="165"/>
      <c r="BJK61" s="165"/>
      <c r="BJL61" s="165"/>
      <c r="BJM61" s="165"/>
      <c r="BJN61" s="165"/>
      <c r="BJO61" s="165"/>
      <c r="BJP61" s="165"/>
      <c r="BJQ61" s="165"/>
      <c r="BJR61" s="165"/>
      <c r="BJS61" s="165"/>
      <c r="BJT61" s="165"/>
      <c r="BJU61" s="165"/>
      <c r="BJV61" s="165"/>
      <c r="BJW61" s="165"/>
      <c r="BJX61" s="165"/>
      <c r="BJY61" s="165"/>
      <c r="BJZ61" s="165"/>
      <c r="BKA61" s="165"/>
      <c r="BKB61" s="165"/>
      <c r="BKC61" s="165"/>
      <c r="BKD61" s="165"/>
      <c r="BKE61" s="165"/>
      <c r="BKF61" s="165"/>
      <c r="BKG61" s="165"/>
      <c r="BKH61" s="165"/>
      <c r="BKI61" s="165"/>
      <c r="BKJ61" s="165"/>
      <c r="BKK61" s="165"/>
      <c r="BKL61" s="165"/>
      <c r="BKM61" s="165"/>
      <c r="BKN61" s="165"/>
      <c r="BKO61" s="165"/>
      <c r="BKP61" s="165"/>
      <c r="BKQ61" s="165"/>
      <c r="BKR61" s="165"/>
      <c r="BKS61" s="165"/>
      <c r="BKT61" s="165"/>
      <c r="BKU61" s="165"/>
      <c r="BKV61" s="165"/>
      <c r="BKW61" s="165"/>
      <c r="BKX61" s="165"/>
      <c r="BKY61" s="165"/>
      <c r="BKZ61" s="165"/>
      <c r="BLA61" s="165"/>
      <c r="BLB61" s="165"/>
      <c r="BLC61" s="165"/>
      <c r="BLD61" s="165"/>
      <c r="BLE61" s="165"/>
      <c r="BLF61" s="165"/>
      <c r="BLG61" s="165"/>
      <c r="BLH61" s="165"/>
      <c r="BLI61" s="165"/>
      <c r="BLJ61" s="165"/>
      <c r="BLK61" s="165"/>
      <c r="BLL61" s="165"/>
      <c r="BLM61" s="165"/>
      <c r="BLN61" s="165"/>
      <c r="BLO61" s="165"/>
      <c r="BLP61" s="165"/>
      <c r="BLQ61" s="165"/>
      <c r="BLR61" s="165"/>
      <c r="BLS61" s="165"/>
      <c r="BLT61" s="165"/>
      <c r="BLU61" s="165"/>
      <c r="BLV61" s="165"/>
      <c r="BLW61" s="165"/>
      <c r="BLX61" s="165"/>
      <c r="BLY61" s="165"/>
      <c r="BLZ61" s="165"/>
      <c r="BMA61" s="165"/>
      <c r="BMB61" s="165"/>
      <c r="BMC61" s="165"/>
      <c r="BMD61" s="165"/>
      <c r="BME61" s="165"/>
      <c r="BMF61" s="165"/>
      <c r="BMG61" s="165"/>
      <c r="BMH61" s="165"/>
      <c r="BMI61" s="165"/>
      <c r="BMJ61" s="165"/>
      <c r="BMK61" s="165"/>
      <c r="BML61" s="165"/>
      <c r="BMM61" s="165"/>
      <c r="BMN61" s="165"/>
      <c r="BMO61" s="165"/>
      <c r="BMP61" s="165"/>
      <c r="BMQ61" s="165"/>
      <c r="BMR61" s="165"/>
      <c r="BMS61" s="165"/>
      <c r="BMT61" s="165"/>
      <c r="BMU61" s="165"/>
      <c r="BMV61" s="165"/>
      <c r="BMW61" s="165"/>
      <c r="BMX61" s="165"/>
      <c r="BMY61" s="165"/>
      <c r="BMZ61" s="165"/>
      <c r="BNA61" s="165"/>
      <c r="BNB61" s="165"/>
      <c r="BNC61" s="165"/>
      <c r="BND61" s="165"/>
      <c r="BNE61" s="165"/>
      <c r="BNF61" s="165"/>
      <c r="BNG61" s="165"/>
      <c r="BNH61" s="165"/>
      <c r="BNI61" s="165"/>
      <c r="BNJ61" s="165"/>
      <c r="BNK61" s="165"/>
      <c r="BNL61" s="165"/>
      <c r="BNM61" s="165"/>
      <c r="BNN61" s="165"/>
      <c r="BNO61" s="165"/>
      <c r="BNP61" s="165"/>
      <c r="BNQ61" s="165"/>
      <c r="BNR61" s="165"/>
      <c r="BNS61" s="165"/>
      <c r="BNT61" s="165"/>
      <c r="BNU61" s="165"/>
      <c r="BNV61" s="165"/>
      <c r="BNW61" s="165"/>
      <c r="BNX61" s="165"/>
      <c r="BNY61" s="165"/>
      <c r="BNZ61" s="165"/>
      <c r="BOA61" s="165"/>
      <c r="BOB61" s="165"/>
      <c r="BOC61" s="165"/>
      <c r="BOD61" s="165"/>
      <c r="BOE61" s="165"/>
      <c r="BOF61" s="165"/>
      <c r="BOG61" s="165"/>
      <c r="BOH61" s="165"/>
      <c r="BOI61" s="165"/>
      <c r="BOJ61" s="165"/>
      <c r="BOK61" s="165"/>
      <c r="BOL61" s="165"/>
      <c r="BOM61" s="165"/>
      <c r="BON61" s="165"/>
      <c r="BOO61" s="165"/>
      <c r="BOP61" s="165"/>
      <c r="BOQ61" s="165"/>
      <c r="BOR61" s="165"/>
      <c r="BOS61" s="165"/>
      <c r="BOT61" s="165"/>
      <c r="BOU61" s="165"/>
      <c r="BOV61" s="165"/>
      <c r="BOW61" s="165"/>
      <c r="BOX61" s="165"/>
      <c r="BOY61" s="165"/>
      <c r="BOZ61" s="165"/>
      <c r="BPA61" s="165"/>
      <c r="BPB61" s="165"/>
      <c r="BPC61" s="165"/>
      <c r="BPD61" s="165"/>
      <c r="BPE61" s="165"/>
      <c r="BPF61" s="165"/>
      <c r="BPG61" s="165"/>
      <c r="BPH61" s="165"/>
      <c r="BPI61" s="165"/>
      <c r="BPJ61" s="165"/>
      <c r="BPK61" s="165"/>
      <c r="BPL61" s="165"/>
      <c r="BPM61" s="165"/>
      <c r="BPN61" s="165"/>
      <c r="BPO61" s="165"/>
      <c r="BPP61" s="165"/>
      <c r="BPQ61" s="165"/>
      <c r="BPR61" s="165"/>
      <c r="BPS61" s="165"/>
      <c r="BPT61" s="165"/>
      <c r="BPU61" s="165"/>
      <c r="BPV61" s="165"/>
      <c r="BPW61" s="165"/>
      <c r="BPX61" s="165"/>
      <c r="BPY61" s="165"/>
      <c r="BPZ61" s="165"/>
      <c r="BQA61" s="165"/>
      <c r="BQB61" s="165"/>
      <c r="BQC61" s="165"/>
      <c r="BQD61" s="165"/>
      <c r="BQE61" s="165"/>
      <c r="BQF61" s="165"/>
      <c r="BQG61" s="165"/>
      <c r="BQH61" s="165"/>
      <c r="BQI61" s="165"/>
      <c r="BQJ61" s="165"/>
      <c r="BQK61" s="165"/>
      <c r="BQL61" s="165"/>
      <c r="BQM61" s="165"/>
      <c r="BQN61" s="165"/>
      <c r="BQO61" s="165"/>
      <c r="BQP61" s="165"/>
      <c r="BQQ61" s="165"/>
      <c r="BQR61" s="165"/>
      <c r="BQS61" s="165"/>
      <c r="BQT61" s="165"/>
      <c r="BQU61" s="165"/>
      <c r="BQV61" s="165"/>
      <c r="BQW61" s="165"/>
      <c r="BQX61" s="165"/>
      <c r="BQY61" s="165"/>
      <c r="BQZ61" s="165"/>
      <c r="BRA61" s="165"/>
      <c r="BRB61" s="165"/>
      <c r="BRC61" s="165"/>
      <c r="BRD61" s="165"/>
      <c r="BRE61" s="165"/>
      <c r="BRF61" s="165"/>
      <c r="BRG61" s="165"/>
      <c r="BRH61" s="165"/>
      <c r="BRI61" s="165"/>
      <c r="BRJ61" s="165"/>
      <c r="BRK61" s="165"/>
      <c r="BRL61" s="165"/>
      <c r="BRM61" s="165"/>
      <c r="BRN61" s="165"/>
      <c r="BRO61" s="165"/>
      <c r="BRP61" s="165"/>
      <c r="BRQ61" s="165"/>
      <c r="BRR61" s="165"/>
      <c r="BRS61" s="165"/>
      <c r="BRT61" s="165"/>
      <c r="BRU61" s="165"/>
      <c r="BRV61" s="165"/>
      <c r="BRW61" s="165"/>
      <c r="BRX61" s="165"/>
      <c r="BRY61" s="165"/>
      <c r="BRZ61" s="165"/>
      <c r="BSA61" s="165"/>
      <c r="BSB61" s="165"/>
      <c r="BSC61" s="165"/>
      <c r="BSD61" s="165"/>
      <c r="BSE61" s="165"/>
      <c r="BSF61" s="165"/>
      <c r="BSG61" s="165"/>
      <c r="BSH61" s="165"/>
      <c r="BSI61" s="165"/>
      <c r="BSJ61" s="165"/>
      <c r="BSK61" s="165"/>
      <c r="BSL61" s="165"/>
      <c r="BSM61" s="165"/>
      <c r="BSN61" s="165"/>
      <c r="BSO61" s="165"/>
      <c r="BSP61" s="165"/>
      <c r="BSQ61" s="165"/>
      <c r="BSR61" s="165"/>
      <c r="BSS61" s="165"/>
      <c r="BST61" s="165"/>
      <c r="BSU61" s="165"/>
      <c r="BSV61" s="165"/>
      <c r="BSW61" s="165"/>
      <c r="BSX61" s="165"/>
      <c r="BSY61" s="165"/>
      <c r="BSZ61" s="165"/>
      <c r="BTA61" s="165"/>
      <c r="BTB61" s="165"/>
      <c r="BTC61" s="165"/>
      <c r="BTD61" s="165"/>
      <c r="BTE61" s="165"/>
      <c r="BTF61" s="165"/>
      <c r="BTG61" s="165"/>
      <c r="BTH61" s="165"/>
      <c r="BTI61" s="165"/>
      <c r="BTJ61" s="165"/>
      <c r="BTK61" s="165"/>
      <c r="BTL61" s="165"/>
      <c r="BTM61" s="165"/>
      <c r="BTN61" s="165"/>
      <c r="BTO61" s="165"/>
      <c r="BTP61" s="165"/>
      <c r="BTQ61" s="165"/>
      <c r="BTR61" s="165"/>
      <c r="BTS61" s="165"/>
      <c r="BTT61" s="165"/>
      <c r="BTU61" s="165"/>
      <c r="BTV61" s="165"/>
      <c r="BTW61" s="165"/>
      <c r="BTX61" s="165"/>
      <c r="BTY61" s="165"/>
      <c r="BTZ61" s="165"/>
      <c r="BUA61" s="165"/>
      <c r="BUB61" s="165"/>
      <c r="BUC61" s="165"/>
      <c r="BUD61" s="165"/>
      <c r="BUE61" s="165"/>
      <c r="BUF61" s="165"/>
      <c r="BUG61" s="165"/>
      <c r="BUH61" s="165"/>
      <c r="BUI61" s="165"/>
      <c r="BUJ61" s="165"/>
      <c r="BUK61" s="165"/>
      <c r="BUL61" s="165"/>
      <c r="BUM61" s="165"/>
      <c r="BUN61" s="165"/>
      <c r="BUO61" s="165"/>
      <c r="BUP61" s="165"/>
      <c r="BUQ61" s="165"/>
      <c r="BUR61" s="165"/>
      <c r="BUS61" s="165"/>
      <c r="BUT61" s="165"/>
      <c r="BUU61" s="165"/>
      <c r="BUV61" s="165"/>
      <c r="BUW61" s="165"/>
      <c r="BUX61" s="165"/>
      <c r="BUY61" s="165"/>
      <c r="BUZ61" s="165"/>
      <c r="BVA61" s="165"/>
      <c r="BVB61" s="165"/>
      <c r="BVC61" s="165"/>
      <c r="BVD61" s="165"/>
      <c r="BVE61" s="165"/>
      <c r="BVF61" s="165"/>
      <c r="BVG61" s="165"/>
      <c r="BVH61" s="165"/>
      <c r="BVI61" s="165"/>
      <c r="BVJ61" s="165"/>
      <c r="BVK61" s="165"/>
      <c r="BVL61" s="165"/>
      <c r="BVM61" s="165"/>
      <c r="BVN61" s="165"/>
      <c r="BVO61" s="165"/>
      <c r="BVP61" s="165"/>
      <c r="BVQ61" s="165"/>
      <c r="BVR61" s="165"/>
      <c r="BVS61" s="165"/>
      <c r="BVT61" s="165"/>
      <c r="BVU61" s="165"/>
      <c r="BVV61" s="165"/>
      <c r="BVW61" s="165"/>
      <c r="BVX61" s="165"/>
      <c r="BVY61" s="165"/>
      <c r="BVZ61" s="165"/>
      <c r="BWA61" s="165"/>
      <c r="BWB61" s="165"/>
      <c r="BWC61" s="165"/>
      <c r="BWD61" s="165"/>
      <c r="BWE61" s="165"/>
      <c r="BWF61" s="165"/>
      <c r="BWG61" s="165"/>
      <c r="BWH61" s="165"/>
      <c r="BWI61" s="165"/>
      <c r="BWJ61" s="165"/>
      <c r="BWK61" s="165"/>
      <c r="BWL61" s="165"/>
      <c r="BWM61" s="165"/>
      <c r="BWN61" s="165"/>
      <c r="BWO61" s="165"/>
      <c r="BWP61" s="165"/>
      <c r="BWQ61" s="165"/>
      <c r="BWR61" s="165"/>
      <c r="BWS61" s="165"/>
      <c r="BWT61" s="165"/>
      <c r="BWU61" s="165"/>
      <c r="BWV61" s="165"/>
      <c r="BWW61" s="165"/>
      <c r="BWX61" s="165"/>
      <c r="BWY61" s="165"/>
      <c r="BWZ61" s="165"/>
      <c r="BXA61" s="165"/>
      <c r="BXB61" s="165"/>
      <c r="BXC61" s="165"/>
      <c r="BXD61" s="165"/>
      <c r="BXE61" s="165"/>
      <c r="BXF61" s="165"/>
      <c r="BXG61" s="165"/>
      <c r="BXH61" s="165"/>
      <c r="BXI61" s="165"/>
      <c r="BXJ61" s="165"/>
      <c r="BXK61" s="165"/>
      <c r="BXL61" s="165"/>
      <c r="BXM61" s="165"/>
      <c r="BXN61" s="165"/>
      <c r="BXO61" s="165"/>
      <c r="BXP61" s="165"/>
      <c r="BXQ61" s="165"/>
      <c r="BXR61" s="165"/>
      <c r="BXS61" s="165"/>
      <c r="BXT61" s="165"/>
      <c r="BXU61" s="165"/>
      <c r="BXV61" s="165"/>
      <c r="BXW61" s="165"/>
      <c r="BXX61" s="165"/>
      <c r="BXY61" s="165"/>
      <c r="BXZ61" s="165"/>
      <c r="BYA61" s="165"/>
      <c r="BYB61" s="165"/>
      <c r="BYC61" s="165"/>
      <c r="BYD61" s="165"/>
      <c r="BYE61" s="165"/>
      <c r="BYF61" s="165"/>
      <c r="BYG61" s="165"/>
      <c r="BYH61" s="165"/>
      <c r="BYI61" s="165"/>
      <c r="BYJ61" s="165"/>
      <c r="BYK61" s="165"/>
      <c r="BYL61" s="165"/>
      <c r="BYM61" s="165"/>
      <c r="BYN61" s="165"/>
      <c r="BYO61" s="165"/>
      <c r="BYP61" s="165"/>
      <c r="BYQ61" s="165"/>
      <c r="BYR61" s="165"/>
      <c r="BYS61" s="165"/>
      <c r="BYT61" s="165"/>
      <c r="BYU61" s="165"/>
      <c r="BYV61" s="165"/>
      <c r="BYW61" s="165"/>
      <c r="BYX61" s="165"/>
      <c r="BYY61" s="165"/>
      <c r="BYZ61" s="165"/>
      <c r="BZA61" s="165"/>
      <c r="BZB61" s="165"/>
      <c r="BZC61" s="165"/>
      <c r="BZD61" s="165"/>
      <c r="BZE61" s="165"/>
      <c r="BZF61" s="165"/>
      <c r="BZG61" s="165"/>
      <c r="BZH61" s="165"/>
      <c r="BZI61" s="165"/>
      <c r="BZJ61" s="165"/>
      <c r="BZK61" s="165"/>
      <c r="BZL61" s="165"/>
      <c r="BZM61" s="165"/>
      <c r="BZN61" s="165"/>
      <c r="BZO61" s="165"/>
      <c r="BZP61" s="165"/>
      <c r="BZQ61" s="165"/>
      <c r="BZR61" s="165"/>
      <c r="BZS61" s="165"/>
      <c r="BZT61" s="165"/>
      <c r="BZU61" s="165"/>
      <c r="BZV61" s="165"/>
      <c r="BZW61" s="165"/>
      <c r="BZX61" s="165"/>
      <c r="BZY61" s="165"/>
      <c r="BZZ61" s="165"/>
      <c r="CAA61" s="165"/>
      <c r="CAB61" s="165"/>
      <c r="CAC61" s="165"/>
      <c r="CAD61" s="165"/>
      <c r="CAE61" s="165"/>
      <c r="CAF61" s="165"/>
      <c r="CAG61" s="165"/>
      <c r="CAH61" s="165"/>
      <c r="CAI61" s="165"/>
      <c r="CAJ61" s="165"/>
      <c r="CAK61" s="165"/>
      <c r="CAL61" s="165"/>
      <c r="CAM61" s="165"/>
      <c r="CAN61" s="165"/>
      <c r="CAO61" s="165"/>
      <c r="CAP61" s="165"/>
      <c r="CAQ61" s="165"/>
      <c r="CAR61" s="165"/>
      <c r="CAS61" s="165"/>
      <c r="CAT61" s="165"/>
      <c r="CAU61" s="165"/>
      <c r="CAV61" s="165"/>
      <c r="CAW61" s="165"/>
      <c r="CAX61" s="165"/>
      <c r="CAY61" s="165"/>
      <c r="CAZ61" s="165"/>
      <c r="CBA61" s="165"/>
      <c r="CBB61" s="165"/>
      <c r="CBC61" s="165"/>
      <c r="CBD61" s="165"/>
      <c r="CBE61" s="165"/>
      <c r="CBF61" s="165"/>
      <c r="CBG61" s="165"/>
      <c r="CBH61" s="165"/>
      <c r="CBI61" s="165"/>
      <c r="CBJ61" s="165"/>
      <c r="CBK61" s="165"/>
      <c r="CBL61" s="165"/>
      <c r="CBM61" s="165"/>
      <c r="CBN61" s="165"/>
      <c r="CBO61" s="165"/>
      <c r="CBP61" s="165"/>
      <c r="CBQ61" s="165"/>
      <c r="CBR61" s="165"/>
      <c r="CBS61" s="165"/>
      <c r="CBT61" s="165"/>
      <c r="CBU61" s="165"/>
      <c r="CBV61" s="165"/>
      <c r="CBW61" s="165"/>
      <c r="CBX61" s="165"/>
      <c r="CBY61" s="165"/>
      <c r="CBZ61" s="165"/>
      <c r="CCA61" s="165"/>
      <c r="CCB61" s="165"/>
      <c r="CCC61" s="165"/>
      <c r="CCD61" s="165"/>
      <c r="CCE61" s="165"/>
      <c r="CCF61" s="165"/>
      <c r="CCG61" s="165"/>
      <c r="CCH61" s="165"/>
      <c r="CCI61" s="165"/>
      <c r="CCJ61" s="165"/>
      <c r="CCK61" s="165"/>
      <c r="CCL61" s="165"/>
      <c r="CCM61" s="165"/>
      <c r="CCN61" s="165"/>
      <c r="CCO61" s="165"/>
      <c r="CCP61" s="165"/>
      <c r="CCQ61" s="165"/>
      <c r="CCR61" s="165"/>
      <c r="CCS61" s="165"/>
      <c r="CCT61" s="165"/>
      <c r="CCU61" s="165"/>
      <c r="CCV61" s="165"/>
      <c r="CCW61" s="165"/>
      <c r="CCX61" s="165"/>
      <c r="CCY61" s="165"/>
      <c r="CCZ61" s="165"/>
      <c r="CDA61" s="165"/>
      <c r="CDB61" s="165"/>
      <c r="CDC61" s="165"/>
      <c r="CDD61" s="165"/>
      <c r="CDE61" s="165"/>
      <c r="CDF61" s="165"/>
      <c r="CDG61" s="165"/>
      <c r="CDH61" s="165"/>
      <c r="CDI61" s="165"/>
      <c r="CDJ61" s="165"/>
      <c r="CDK61" s="165"/>
      <c r="CDL61" s="165"/>
      <c r="CDM61" s="165"/>
      <c r="CDN61" s="165"/>
      <c r="CDO61" s="165"/>
      <c r="CDP61" s="165"/>
      <c r="CDQ61" s="165"/>
      <c r="CDR61" s="165"/>
      <c r="CDS61" s="165"/>
      <c r="CDT61" s="165"/>
      <c r="CDU61" s="165"/>
      <c r="CDV61" s="165"/>
      <c r="CDW61" s="165"/>
      <c r="CDX61" s="165"/>
      <c r="CDY61" s="165"/>
      <c r="CDZ61" s="165"/>
      <c r="CEA61" s="165"/>
      <c r="CEB61" s="165"/>
      <c r="CEC61" s="165"/>
      <c r="CED61" s="165"/>
      <c r="CEE61" s="165"/>
      <c r="CEF61" s="165"/>
      <c r="CEG61" s="165"/>
      <c r="CEH61" s="165"/>
      <c r="CEI61" s="165"/>
      <c r="CEJ61" s="165"/>
      <c r="CEK61" s="165"/>
      <c r="CEL61" s="165"/>
      <c r="CEM61" s="165"/>
      <c r="CEN61" s="165"/>
      <c r="CEO61" s="165"/>
      <c r="CEP61" s="165"/>
      <c r="CEQ61" s="165"/>
      <c r="CER61" s="165"/>
      <c r="CES61" s="165"/>
      <c r="CET61" s="165"/>
      <c r="CEU61" s="165"/>
      <c r="CEV61" s="165"/>
      <c r="CEW61" s="165"/>
      <c r="CEX61" s="165"/>
      <c r="CEY61" s="165"/>
      <c r="CEZ61" s="165"/>
      <c r="CFA61" s="165"/>
      <c r="CFB61" s="165"/>
      <c r="CFC61" s="165"/>
      <c r="CFD61" s="165"/>
      <c r="CFE61" s="165"/>
      <c r="CFF61" s="165"/>
      <c r="CFG61" s="165"/>
      <c r="CFH61" s="165"/>
      <c r="CFI61" s="165"/>
      <c r="CFJ61" s="165"/>
      <c r="CFK61" s="165"/>
      <c r="CFL61" s="165"/>
      <c r="CFM61" s="165"/>
      <c r="CFN61" s="165"/>
      <c r="CFO61" s="165"/>
      <c r="CFP61" s="165"/>
      <c r="CFQ61" s="165"/>
      <c r="CFR61" s="165"/>
      <c r="CFS61" s="165"/>
      <c r="CFT61" s="165"/>
      <c r="CFU61" s="165"/>
      <c r="CFV61" s="165"/>
      <c r="CFW61" s="165"/>
      <c r="CFX61" s="165"/>
      <c r="CFY61" s="165"/>
      <c r="CFZ61" s="165"/>
      <c r="CGA61" s="165"/>
      <c r="CGB61" s="165"/>
      <c r="CGC61" s="165"/>
      <c r="CGD61" s="165"/>
      <c r="CGE61" s="165"/>
      <c r="CGF61" s="165"/>
      <c r="CGG61" s="165"/>
      <c r="CGH61" s="165"/>
      <c r="CGI61" s="165"/>
      <c r="CGJ61" s="165"/>
      <c r="CGK61" s="165"/>
      <c r="CGL61" s="165"/>
      <c r="CGM61" s="165"/>
      <c r="CGN61" s="165"/>
      <c r="CGO61" s="165"/>
      <c r="CGP61" s="165"/>
      <c r="CGQ61" s="165"/>
      <c r="CGR61" s="165"/>
      <c r="CGS61" s="165"/>
      <c r="CGT61" s="165"/>
      <c r="CGU61" s="165"/>
      <c r="CGV61" s="165"/>
      <c r="CGW61" s="165"/>
      <c r="CGX61" s="165"/>
      <c r="CGY61" s="165"/>
      <c r="CGZ61" s="165"/>
      <c r="CHA61" s="165"/>
      <c r="CHB61" s="165"/>
      <c r="CHC61" s="165"/>
      <c r="CHD61" s="165"/>
      <c r="CHE61" s="165"/>
      <c r="CHF61" s="165"/>
      <c r="CHG61" s="165"/>
      <c r="CHH61" s="165"/>
      <c r="CHI61" s="165"/>
      <c r="CHJ61" s="165"/>
      <c r="CHK61" s="165"/>
      <c r="CHL61" s="165"/>
      <c r="CHM61" s="165"/>
      <c r="CHN61" s="165"/>
      <c r="CHO61" s="165"/>
      <c r="CHP61" s="165"/>
      <c r="CHQ61" s="165"/>
      <c r="CHR61" s="165"/>
      <c r="CHS61" s="165"/>
      <c r="CHT61" s="165"/>
      <c r="CHU61" s="165"/>
      <c r="CHV61" s="165"/>
      <c r="CHW61" s="165"/>
      <c r="CHX61" s="165"/>
      <c r="CHY61" s="165"/>
      <c r="CHZ61" s="165"/>
      <c r="CIA61" s="165"/>
      <c r="CIB61" s="165"/>
      <c r="CIC61" s="165"/>
      <c r="CID61" s="165"/>
      <c r="CIE61" s="165"/>
      <c r="CIF61" s="165"/>
      <c r="CIG61" s="165"/>
      <c r="CIH61" s="165"/>
      <c r="CII61" s="165"/>
      <c r="CIJ61" s="165"/>
      <c r="CIK61" s="165"/>
      <c r="CIL61" s="165"/>
      <c r="CIM61" s="165"/>
      <c r="CIN61" s="165"/>
      <c r="CIO61" s="165"/>
      <c r="CIP61" s="165"/>
      <c r="CIQ61" s="165"/>
      <c r="CIR61" s="165"/>
      <c r="CIS61" s="165"/>
      <c r="CIT61" s="165"/>
      <c r="CIU61" s="165"/>
      <c r="CIV61" s="165"/>
      <c r="CIW61" s="165"/>
      <c r="CIX61" s="165"/>
      <c r="CIY61" s="165"/>
      <c r="CIZ61" s="165"/>
      <c r="CJA61" s="165"/>
      <c r="CJB61" s="165"/>
      <c r="CJC61" s="165"/>
      <c r="CJD61" s="165"/>
      <c r="CJE61" s="165"/>
      <c r="CJF61" s="165"/>
      <c r="CJG61" s="165"/>
      <c r="CJH61" s="165"/>
      <c r="CJI61" s="165"/>
      <c r="CJJ61" s="165"/>
      <c r="CJK61" s="165"/>
      <c r="CJL61" s="165"/>
      <c r="CJM61" s="165"/>
      <c r="CJN61" s="165"/>
      <c r="CJO61" s="165"/>
      <c r="CJP61" s="165"/>
      <c r="CJQ61" s="165"/>
      <c r="CJR61" s="165"/>
      <c r="CJS61" s="165"/>
      <c r="CJT61" s="165"/>
      <c r="CJU61" s="165"/>
      <c r="CJV61" s="165"/>
      <c r="CJW61" s="165"/>
      <c r="CJX61" s="165"/>
      <c r="CJY61" s="165"/>
      <c r="CJZ61" s="165"/>
      <c r="CKA61" s="165"/>
      <c r="CKB61" s="165"/>
      <c r="CKC61" s="165"/>
      <c r="CKD61" s="165"/>
      <c r="CKE61" s="165"/>
      <c r="CKF61" s="165"/>
      <c r="CKG61" s="165"/>
      <c r="CKH61" s="165"/>
      <c r="CKI61" s="165"/>
      <c r="CKJ61" s="165"/>
      <c r="CKK61" s="165"/>
      <c r="CKL61" s="165"/>
      <c r="CKM61" s="165"/>
      <c r="CKN61" s="165"/>
      <c r="CKO61" s="165"/>
      <c r="CKP61" s="165"/>
      <c r="CKQ61" s="165"/>
      <c r="CKR61" s="165"/>
      <c r="CKS61" s="165"/>
      <c r="CKT61" s="165"/>
      <c r="CKU61" s="165"/>
      <c r="CKV61" s="165"/>
      <c r="CKW61" s="165"/>
      <c r="CKX61" s="165"/>
      <c r="CKY61" s="165"/>
      <c r="CKZ61" s="165"/>
      <c r="CLA61" s="165"/>
      <c r="CLB61" s="165"/>
      <c r="CLC61" s="165"/>
      <c r="CLD61" s="165"/>
      <c r="CLE61" s="165"/>
      <c r="CLF61" s="165"/>
      <c r="CLG61" s="165"/>
      <c r="CLH61" s="165"/>
      <c r="CLI61" s="165"/>
      <c r="CLJ61" s="165"/>
      <c r="CLK61" s="165"/>
      <c r="CLL61" s="165"/>
      <c r="CLM61" s="165"/>
      <c r="CLN61" s="165"/>
      <c r="CLO61" s="165"/>
      <c r="CLP61" s="165"/>
      <c r="CLQ61" s="165"/>
      <c r="CLR61" s="165"/>
      <c r="CLS61" s="165"/>
      <c r="CLT61" s="165"/>
      <c r="CLU61" s="165"/>
      <c r="CLV61" s="165"/>
      <c r="CLW61" s="165"/>
      <c r="CLX61" s="165"/>
      <c r="CLY61" s="165"/>
      <c r="CLZ61" s="165"/>
      <c r="CMA61" s="165"/>
      <c r="CMB61" s="165"/>
      <c r="CMC61" s="165"/>
      <c r="CMD61" s="165"/>
      <c r="CME61" s="165"/>
      <c r="CMF61" s="165"/>
      <c r="CMG61" s="165"/>
      <c r="CMH61" s="165"/>
      <c r="CMI61" s="165"/>
      <c r="CMJ61" s="165"/>
      <c r="CMK61" s="165"/>
      <c r="CML61" s="165"/>
      <c r="CMM61" s="165"/>
      <c r="CMN61" s="165"/>
      <c r="CMO61" s="165"/>
      <c r="CMP61" s="165"/>
      <c r="CMQ61" s="165"/>
      <c r="CMR61" s="165"/>
      <c r="CMS61" s="165"/>
      <c r="CMT61" s="165"/>
      <c r="CMU61" s="165"/>
      <c r="CMV61" s="165"/>
      <c r="CMW61" s="165"/>
      <c r="CMX61" s="165"/>
      <c r="CMY61" s="165"/>
      <c r="CMZ61" s="165"/>
      <c r="CNA61" s="165"/>
      <c r="CNB61" s="165"/>
      <c r="CNC61" s="165"/>
      <c r="CND61" s="165"/>
      <c r="CNE61" s="165"/>
      <c r="CNF61" s="165"/>
      <c r="CNG61" s="165"/>
      <c r="CNH61" s="165"/>
      <c r="CNI61" s="165"/>
      <c r="CNJ61" s="165"/>
      <c r="CNK61" s="165"/>
      <c r="CNL61" s="165"/>
      <c r="CNM61" s="165"/>
      <c r="CNN61" s="165"/>
      <c r="CNO61" s="165"/>
      <c r="CNP61" s="165"/>
      <c r="CNQ61" s="165"/>
      <c r="CNR61" s="165"/>
      <c r="CNS61" s="165"/>
      <c r="CNT61" s="165"/>
      <c r="CNU61" s="165"/>
      <c r="CNV61" s="165"/>
      <c r="CNW61" s="165"/>
      <c r="CNX61" s="165"/>
      <c r="CNY61" s="165"/>
      <c r="CNZ61" s="165"/>
      <c r="COA61" s="165"/>
      <c r="COB61" s="165"/>
      <c r="COC61" s="165"/>
      <c r="COD61" s="165"/>
      <c r="COE61" s="165"/>
      <c r="COF61" s="165"/>
      <c r="COG61" s="165"/>
      <c r="COH61" s="165"/>
      <c r="COI61" s="165"/>
      <c r="COJ61" s="165"/>
      <c r="COK61" s="165"/>
      <c r="COL61" s="165"/>
      <c r="COM61" s="165"/>
      <c r="CON61" s="165"/>
      <c r="COO61" s="165"/>
      <c r="COP61" s="165"/>
      <c r="COQ61" s="165"/>
      <c r="COR61" s="165"/>
      <c r="COS61" s="165"/>
      <c r="COT61" s="165"/>
      <c r="COU61" s="165"/>
      <c r="COV61" s="165"/>
      <c r="COW61" s="165"/>
      <c r="COX61" s="165"/>
      <c r="COY61" s="165"/>
      <c r="COZ61" s="165"/>
      <c r="CPA61" s="165"/>
      <c r="CPB61" s="165"/>
      <c r="CPC61" s="165"/>
      <c r="CPD61" s="165"/>
      <c r="CPE61" s="165"/>
      <c r="CPF61" s="165"/>
      <c r="CPG61" s="165"/>
      <c r="CPH61" s="165"/>
      <c r="CPI61" s="165"/>
      <c r="CPJ61" s="165"/>
      <c r="CPK61" s="165"/>
      <c r="CPL61" s="165"/>
      <c r="CPM61" s="165"/>
      <c r="CPN61" s="165"/>
      <c r="CPO61" s="165"/>
      <c r="CPP61" s="165"/>
      <c r="CPQ61" s="165"/>
      <c r="CPR61" s="165"/>
      <c r="CPS61" s="165"/>
      <c r="CPT61" s="165"/>
      <c r="CPU61" s="165"/>
      <c r="CPV61" s="165"/>
      <c r="CPW61" s="165"/>
      <c r="CPX61" s="165"/>
      <c r="CPY61" s="165"/>
      <c r="CPZ61" s="165"/>
      <c r="CQA61" s="165"/>
      <c r="CQB61" s="165"/>
      <c r="CQC61" s="165"/>
      <c r="CQD61" s="165"/>
      <c r="CQE61" s="165"/>
      <c r="CQF61" s="165"/>
      <c r="CQG61" s="165"/>
      <c r="CQH61" s="165"/>
      <c r="CQI61" s="165"/>
      <c r="CQJ61" s="165"/>
      <c r="CQK61" s="165"/>
      <c r="CQL61" s="165"/>
      <c r="CQM61" s="165"/>
      <c r="CQN61" s="165"/>
      <c r="CQO61" s="165"/>
      <c r="CQP61" s="165"/>
      <c r="CQQ61" s="165"/>
      <c r="CQR61" s="165"/>
      <c r="CQS61" s="165"/>
      <c r="CQT61" s="165"/>
      <c r="CQU61" s="165"/>
      <c r="CQV61" s="165"/>
      <c r="CQW61" s="165"/>
      <c r="CQX61" s="165"/>
      <c r="CQY61" s="165"/>
      <c r="CQZ61" s="165"/>
      <c r="CRA61" s="165"/>
      <c r="CRB61" s="165"/>
      <c r="CRC61" s="165"/>
      <c r="CRD61" s="165"/>
      <c r="CRE61" s="165"/>
      <c r="CRF61" s="165"/>
      <c r="CRG61" s="165"/>
      <c r="CRH61" s="165"/>
      <c r="CRI61" s="165"/>
      <c r="CRJ61" s="165"/>
      <c r="CRK61" s="165"/>
      <c r="CRL61" s="165"/>
      <c r="CRM61" s="165"/>
      <c r="CRN61" s="165"/>
      <c r="CRO61" s="165"/>
      <c r="CRP61" s="165"/>
      <c r="CRQ61" s="165"/>
      <c r="CRR61" s="165"/>
      <c r="CRS61" s="165"/>
      <c r="CRT61" s="165"/>
      <c r="CRU61" s="165"/>
      <c r="CRV61" s="165"/>
      <c r="CRW61" s="165"/>
      <c r="CRX61" s="165"/>
      <c r="CRY61" s="165"/>
      <c r="CRZ61" s="165"/>
      <c r="CSA61" s="165"/>
      <c r="CSB61" s="165"/>
      <c r="CSC61" s="165"/>
      <c r="CSD61" s="165"/>
      <c r="CSE61" s="165"/>
      <c r="CSF61" s="165"/>
      <c r="CSG61" s="165"/>
      <c r="CSH61" s="165"/>
      <c r="CSI61" s="165"/>
      <c r="CSJ61" s="165"/>
      <c r="CSK61" s="165"/>
      <c r="CSL61" s="165"/>
      <c r="CSM61" s="165"/>
      <c r="CSN61" s="165"/>
      <c r="CSO61" s="165"/>
      <c r="CSP61" s="165"/>
      <c r="CSQ61" s="165"/>
      <c r="CSR61" s="165"/>
      <c r="CSS61" s="165"/>
      <c r="CST61" s="165"/>
      <c r="CSU61" s="165"/>
      <c r="CSV61" s="165"/>
      <c r="CSW61" s="165"/>
      <c r="CSX61" s="165"/>
      <c r="CSY61" s="165"/>
      <c r="CSZ61" s="165"/>
      <c r="CTA61" s="165"/>
      <c r="CTB61" s="165"/>
      <c r="CTC61" s="165"/>
      <c r="CTD61" s="165"/>
      <c r="CTE61" s="165"/>
      <c r="CTF61" s="165"/>
      <c r="CTG61" s="165"/>
      <c r="CTH61" s="165"/>
      <c r="CTI61" s="165"/>
      <c r="CTJ61" s="165"/>
      <c r="CTK61" s="165"/>
      <c r="CTL61" s="165"/>
      <c r="CTM61" s="165"/>
      <c r="CTN61" s="165"/>
      <c r="CTO61" s="165"/>
      <c r="CTP61" s="165"/>
      <c r="CTQ61" s="165"/>
      <c r="CTR61" s="165"/>
      <c r="CTS61" s="165"/>
      <c r="CTT61" s="165"/>
      <c r="CTU61" s="165"/>
      <c r="CTV61" s="165"/>
      <c r="CTW61" s="165"/>
      <c r="CTX61" s="165"/>
      <c r="CTY61" s="165"/>
      <c r="CTZ61" s="165"/>
      <c r="CUA61" s="165"/>
      <c r="CUB61" s="165"/>
      <c r="CUC61" s="165"/>
      <c r="CUD61" s="165"/>
      <c r="CUE61" s="165"/>
      <c r="CUF61" s="165"/>
      <c r="CUG61" s="165"/>
      <c r="CUH61" s="165"/>
      <c r="CUI61" s="165"/>
      <c r="CUJ61" s="165"/>
      <c r="CUK61" s="165"/>
      <c r="CUL61" s="165"/>
      <c r="CUM61" s="165"/>
      <c r="CUN61" s="165"/>
      <c r="CUO61" s="165"/>
      <c r="CUP61" s="165"/>
      <c r="CUQ61" s="165"/>
      <c r="CUR61" s="165"/>
      <c r="CUS61" s="165"/>
      <c r="CUT61" s="165"/>
      <c r="CUU61" s="165"/>
      <c r="CUV61" s="165"/>
      <c r="CUW61" s="165"/>
      <c r="CUX61" s="165"/>
      <c r="CUY61" s="165"/>
      <c r="CUZ61" s="165"/>
      <c r="CVA61" s="165"/>
      <c r="CVB61" s="165"/>
      <c r="CVC61" s="165"/>
      <c r="CVD61" s="165"/>
      <c r="CVE61" s="165"/>
      <c r="CVF61" s="165"/>
      <c r="CVG61" s="165"/>
      <c r="CVH61" s="165"/>
      <c r="CVI61" s="165"/>
      <c r="CVJ61" s="165"/>
      <c r="CVK61" s="165"/>
      <c r="CVL61" s="165"/>
      <c r="CVM61" s="165"/>
      <c r="CVN61" s="165"/>
      <c r="CVO61" s="165"/>
      <c r="CVP61" s="165"/>
      <c r="CVQ61" s="165"/>
      <c r="CVR61" s="165"/>
      <c r="CVS61" s="165"/>
      <c r="CVT61" s="165"/>
      <c r="CVU61" s="165"/>
      <c r="CVV61" s="165"/>
      <c r="CVW61" s="165"/>
      <c r="CVX61" s="165"/>
      <c r="CVY61" s="165"/>
      <c r="CVZ61" s="165"/>
      <c r="CWA61" s="165"/>
      <c r="CWB61" s="165"/>
      <c r="CWC61" s="165"/>
      <c r="CWD61" s="165"/>
      <c r="CWE61" s="165"/>
      <c r="CWF61" s="165"/>
      <c r="CWG61" s="165"/>
      <c r="CWH61" s="165"/>
      <c r="CWI61" s="165"/>
      <c r="CWJ61" s="165"/>
      <c r="CWK61" s="165"/>
      <c r="CWL61" s="165"/>
      <c r="CWM61" s="165"/>
      <c r="CWN61" s="165"/>
      <c r="CWO61" s="165"/>
      <c r="CWP61" s="165"/>
      <c r="CWQ61" s="165"/>
      <c r="CWR61" s="165"/>
      <c r="CWS61" s="165"/>
      <c r="CWT61" s="165"/>
      <c r="CWU61" s="165"/>
      <c r="CWV61" s="165"/>
      <c r="CWW61" s="165"/>
      <c r="CWX61" s="165"/>
      <c r="CWY61" s="165"/>
      <c r="CWZ61" s="165"/>
      <c r="CXA61" s="165"/>
      <c r="CXB61" s="165"/>
      <c r="CXC61" s="165"/>
      <c r="CXD61" s="165"/>
      <c r="CXE61" s="165"/>
      <c r="CXF61" s="165"/>
      <c r="CXG61" s="165"/>
      <c r="CXH61" s="165"/>
      <c r="CXI61" s="165"/>
      <c r="CXJ61" s="165"/>
      <c r="CXK61" s="165"/>
      <c r="CXL61" s="165"/>
      <c r="CXM61" s="165"/>
      <c r="CXN61" s="165"/>
      <c r="CXO61" s="165"/>
      <c r="CXP61" s="165"/>
      <c r="CXQ61" s="165"/>
      <c r="CXR61" s="165"/>
      <c r="CXS61" s="165"/>
      <c r="CXT61" s="165"/>
      <c r="CXU61" s="165"/>
      <c r="CXV61" s="165"/>
      <c r="CXW61" s="165"/>
      <c r="CXX61" s="165"/>
      <c r="CXY61" s="165"/>
      <c r="CXZ61" s="165"/>
      <c r="CYA61" s="165"/>
      <c r="CYB61" s="165"/>
      <c r="CYC61" s="165"/>
      <c r="CYD61" s="165"/>
      <c r="CYE61" s="165"/>
      <c r="CYF61" s="165"/>
      <c r="CYG61" s="165"/>
      <c r="CYH61" s="165"/>
      <c r="CYI61" s="165"/>
      <c r="CYJ61" s="165"/>
      <c r="CYK61" s="165"/>
      <c r="CYL61" s="165"/>
      <c r="CYM61" s="165"/>
      <c r="CYN61" s="165"/>
      <c r="CYO61" s="165"/>
      <c r="CYP61" s="165"/>
      <c r="CYQ61" s="165"/>
      <c r="CYR61" s="165"/>
      <c r="CYS61" s="165"/>
      <c r="CYT61" s="165"/>
      <c r="CYU61" s="165"/>
      <c r="CYV61" s="165"/>
      <c r="CYW61" s="165"/>
      <c r="CYX61" s="165"/>
      <c r="CYY61" s="165"/>
      <c r="CYZ61" s="165"/>
      <c r="CZA61" s="165"/>
      <c r="CZB61" s="165"/>
      <c r="CZC61" s="165"/>
      <c r="CZD61" s="165"/>
      <c r="CZE61" s="165"/>
      <c r="CZF61" s="165"/>
      <c r="CZG61" s="165"/>
      <c r="CZH61" s="165"/>
      <c r="CZI61" s="165"/>
      <c r="CZJ61" s="165"/>
      <c r="CZK61" s="165"/>
      <c r="CZL61" s="165"/>
      <c r="CZM61" s="165"/>
      <c r="CZN61" s="165"/>
      <c r="CZO61" s="165"/>
      <c r="CZP61" s="165"/>
      <c r="CZQ61" s="165"/>
      <c r="CZR61" s="165"/>
      <c r="CZS61" s="165"/>
      <c r="CZT61" s="165"/>
      <c r="CZU61" s="165"/>
      <c r="CZV61" s="165"/>
      <c r="CZW61" s="165"/>
      <c r="CZX61" s="165"/>
      <c r="CZY61" s="165"/>
      <c r="CZZ61" s="165"/>
      <c r="DAA61" s="165"/>
      <c r="DAB61" s="165"/>
      <c r="DAC61" s="165"/>
      <c r="DAD61" s="165"/>
      <c r="DAE61" s="165"/>
      <c r="DAF61" s="165"/>
      <c r="DAG61" s="165"/>
      <c r="DAH61" s="165"/>
      <c r="DAI61" s="165"/>
      <c r="DAJ61" s="165"/>
      <c r="DAK61" s="165"/>
      <c r="DAL61" s="165"/>
      <c r="DAM61" s="165"/>
      <c r="DAN61" s="165"/>
      <c r="DAO61" s="165"/>
      <c r="DAP61" s="165"/>
      <c r="DAQ61" s="165"/>
      <c r="DAR61" s="165"/>
      <c r="DAS61" s="165"/>
      <c r="DAT61" s="165"/>
      <c r="DAU61" s="165"/>
      <c r="DAV61" s="165"/>
      <c r="DAW61" s="165"/>
      <c r="DAX61" s="165"/>
      <c r="DAY61" s="165"/>
      <c r="DAZ61" s="165"/>
      <c r="DBA61" s="165"/>
      <c r="DBB61" s="165"/>
      <c r="DBC61" s="165"/>
      <c r="DBD61" s="165"/>
      <c r="DBE61" s="165"/>
      <c r="DBF61" s="165"/>
      <c r="DBG61" s="165"/>
      <c r="DBH61" s="165"/>
      <c r="DBI61" s="165"/>
      <c r="DBJ61" s="165"/>
      <c r="DBK61" s="165"/>
      <c r="DBL61" s="165"/>
      <c r="DBM61" s="165"/>
      <c r="DBN61" s="165"/>
      <c r="DBO61" s="165"/>
      <c r="DBP61" s="165"/>
      <c r="DBQ61" s="165"/>
      <c r="DBR61" s="165"/>
      <c r="DBS61" s="165"/>
      <c r="DBT61" s="165"/>
      <c r="DBU61" s="165"/>
      <c r="DBV61" s="165"/>
      <c r="DBW61" s="165"/>
      <c r="DBX61" s="165"/>
      <c r="DBY61" s="165"/>
      <c r="DBZ61" s="165"/>
      <c r="DCA61" s="165"/>
      <c r="DCB61" s="165"/>
      <c r="DCC61" s="165"/>
      <c r="DCD61" s="165"/>
      <c r="DCE61" s="165"/>
      <c r="DCF61" s="165"/>
      <c r="DCG61" s="165"/>
      <c r="DCH61" s="165"/>
      <c r="DCI61" s="165"/>
      <c r="DCJ61" s="165"/>
      <c r="DCK61" s="165"/>
      <c r="DCL61" s="165"/>
      <c r="DCM61" s="165"/>
      <c r="DCN61" s="165"/>
      <c r="DCO61" s="165"/>
      <c r="DCP61" s="165"/>
      <c r="DCQ61" s="165"/>
      <c r="DCR61" s="165"/>
      <c r="DCS61" s="165"/>
      <c r="DCT61" s="165"/>
      <c r="DCU61" s="165"/>
      <c r="DCV61" s="165"/>
      <c r="DCW61" s="165"/>
      <c r="DCX61" s="165"/>
      <c r="DCY61" s="165"/>
      <c r="DCZ61" s="165"/>
      <c r="DDA61" s="165"/>
      <c r="DDB61" s="165"/>
      <c r="DDC61" s="165"/>
      <c r="DDD61" s="165"/>
      <c r="DDE61" s="165"/>
      <c r="DDF61" s="165"/>
      <c r="DDG61" s="165"/>
      <c r="DDH61" s="165"/>
      <c r="DDI61" s="165"/>
      <c r="DDJ61" s="165"/>
      <c r="DDK61" s="165"/>
      <c r="DDL61" s="165"/>
      <c r="DDM61" s="165"/>
      <c r="DDN61" s="165"/>
      <c r="DDO61" s="165"/>
      <c r="DDP61" s="165"/>
      <c r="DDQ61" s="165"/>
      <c r="DDR61" s="165"/>
      <c r="DDS61" s="165"/>
      <c r="DDT61" s="165"/>
      <c r="DDU61" s="165"/>
      <c r="DDV61" s="165"/>
      <c r="DDW61" s="165"/>
      <c r="DDX61" s="165"/>
      <c r="DDY61" s="165"/>
      <c r="DDZ61" s="165"/>
      <c r="DEA61" s="165"/>
      <c r="DEB61" s="165"/>
      <c r="DEC61" s="165"/>
      <c r="DED61" s="165"/>
      <c r="DEE61" s="165"/>
      <c r="DEF61" s="165"/>
      <c r="DEG61" s="165"/>
      <c r="DEH61" s="165"/>
      <c r="DEI61" s="165"/>
      <c r="DEJ61" s="165"/>
      <c r="DEK61" s="165"/>
      <c r="DEL61" s="165"/>
      <c r="DEM61" s="165"/>
      <c r="DEN61" s="165"/>
      <c r="DEO61" s="165"/>
      <c r="DEP61" s="165"/>
      <c r="DEQ61" s="165"/>
      <c r="DER61" s="165"/>
      <c r="DES61" s="165"/>
      <c r="DET61" s="165"/>
      <c r="DEU61" s="165"/>
      <c r="DEV61" s="165"/>
      <c r="DEW61" s="165"/>
      <c r="DEX61" s="165"/>
      <c r="DEY61" s="165"/>
      <c r="DEZ61" s="165"/>
      <c r="DFA61" s="165"/>
      <c r="DFB61" s="165"/>
      <c r="DFC61" s="165"/>
      <c r="DFD61" s="165"/>
      <c r="DFE61" s="165"/>
      <c r="DFF61" s="165"/>
      <c r="DFG61" s="165"/>
      <c r="DFH61" s="165"/>
      <c r="DFI61" s="165"/>
      <c r="DFJ61" s="165"/>
      <c r="DFK61" s="165"/>
      <c r="DFL61" s="165"/>
      <c r="DFM61" s="165"/>
      <c r="DFN61" s="165"/>
      <c r="DFO61" s="165"/>
      <c r="DFP61" s="165"/>
      <c r="DFQ61" s="165"/>
      <c r="DFR61" s="165"/>
      <c r="DFS61" s="165"/>
      <c r="DFT61" s="165"/>
      <c r="DFU61" s="165"/>
      <c r="DFV61" s="165"/>
      <c r="DFW61" s="165"/>
      <c r="DFX61" s="165"/>
      <c r="DFY61" s="165"/>
      <c r="DFZ61" s="165"/>
      <c r="DGA61" s="165"/>
      <c r="DGB61" s="165"/>
      <c r="DGC61" s="165"/>
      <c r="DGD61" s="165"/>
      <c r="DGE61" s="165"/>
      <c r="DGF61" s="165"/>
      <c r="DGG61" s="165"/>
      <c r="DGH61" s="165"/>
      <c r="DGI61" s="165"/>
      <c r="DGJ61" s="165"/>
      <c r="DGK61" s="165"/>
      <c r="DGL61" s="165"/>
      <c r="DGM61" s="165"/>
      <c r="DGN61" s="165"/>
      <c r="DGO61" s="165"/>
      <c r="DGP61" s="165"/>
      <c r="DGQ61" s="165"/>
      <c r="DGR61" s="165"/>
      <c r="DGS61" s="165"/>
      <c r="DGT61" s="165"/>
      <c r="DGU61" s="165"/>
      <c r="DGV61" s="165"/>
      <c r="DGW61" s="165"/>
      <c r="DGX61" s="165"/>
      <c r="DGY61" s="165"/>
      <c r="DGZ61" s="165"/>
      <c r="DHA61" s="165"/>
      <c r="DHB61" s="165"/>
      <c r="DHC61" s="165"/>
      <c r="DHD61" s="165"/>
      <c r="DHE61" s="165"/>
      <c r="DHF61" s="165"/>
      <c r="DHG61" s="165"/>
      <c r="DHH61" s="165"/>
      <c r="DHI61" s="165"/>
      <c r="DHJ61" s="165"/>
      <c r="DHK61" s="165"/>
      <c r="DHL61" s="165"/>
      <c r="DHM61" s="165"/>
      <c r="DHN61" s="165"/>
      <c r="DHO61" s="165"/>
      <c r="DHP61" s="165"/>
      <c r="DHQ61" s="165"/>
      <c r="DHR61" s="165"/>
      <c r="DHS61" s="165"/>
      <c r="DHT61" s="165"/>
      <c r="DHU61" s="165"/>
      <c r="DHV61" s="165"/>
      <c r="DHW61" s="165"/>
      <c r="DHX61" s="165"/>
      <c r="DHY61" s="165"/>
      <c r="DHZ61" s="165"/>
      <c r="DIA61" s="165"/>
      <c r="DIB61" s="165"/>
      <c r="DIC61" s="165"/>
      <c r="DID61" s="165"/>
      <c r="DIE61" s="165"/>
      <c r="DIF61" s="165"/>
      <c r="DIG61" s="165"/>
      <c r="DIH61" s="165"/>
      <c r="DII61" s="165"/>
      <c r="DIJ61" s="165"/>
      <c r="DIK61" s="165"/>
      <c r="DIL61" s="165"/>
      <c r="DIM61" s="165"/>
      <c r="DIN61" s="165"/>
      <c r="DIO61" s="165"/>
      <c r="DIP61" s="165"/>
      <c r="DIQ61" s="165"/>
      <c r="DIR61" s="165"/>
      <c r="DIS61" s="165"/>
      <c r="DIT61" s="165"/>
      <c r="DIU61" s="165"/>
      <c r="DIV61" s="165"/>
      <c r="DIW61" s="165"/>
      <c r="DIX61" s="165"/>
      <c r="DIY61" s="165"/>
      <c r="DIZ61" s="165"/>
      <c r="DJA61" s="165"/>
      <c r="DJB61" s="165"/>
      <c r="DJC61" s="165"/>
      <c r="DJD61" s="165"/>
      <c r="DJE61" s="165"/>
      <c r="DJF61" s="165"/>
      <c r="DJG61" s="165"/>
      <c r="DJH61" s="165"/>
      <c r="DJI61" s="165"/>
      <c r="DJJ61" s="165"/>
      <c r="DJK61" s="165"/>
      <c r="DJL61" s="165"/>
      <c r="DJM61" s="165"/>
      <c r="DJN61" s="165"/>
      <c r="DJO61" s="165"/>
      <c r="DJP61" s="165"/>
      <c r="DJQ61" s="165"/>
      <c r="DJR61" s="165"/>
      <c r="DJS61" s="165"/>
      <c r="DJT61" s="165"/>
      <c r="DJU61" s="165"/>
      <c r="DJV61" s="165"/>
      <c r="DJW61" s="165"/>
      <c r="DJX61" s="165"/>
      <c r="DJY61" s="165"/>
      <c r="DJZ61" s="165"/>
      <c r="DKA61" s="165"/>
      <c r="DKB61" s="165"/>
      <c r="DKC61" s="165"/>
      <c r="DKD61" s="165"/>
      <c r="DKE61" s="165"/>
      <c r="DKF61" s="165"/>
      <c r="DKG61" s="165"/>
      <c r="DKH61" s="165"/>
      <c r="DKI61" s="165"/>
      <c r="DKJ61" s="165"/>
      <c r="DKK61" s="165"/>
      <c r="DKL61" s="165"/>
      <c r="DKM61" s="165"/>
      <c r="DKN61" s="165"/>
      <c r="DKO61" s="165"/>
      <c r="DKP61" s="165"/>
      <c r="DKQ61" s="165"/>
      <c r="DKR61" s="165"/>
      <c r="DKS61" s="165"/>
      <c r="DKT61" s="165"/>
      <c r="DKU61" s="165"/>
      <c r="DKV61" s="165"/>
      <c r="DKW61" s="165"/>
      <c r="DKX61" s="165"/>
      <c r="DKY61" s="165"/>
      <c r="DKZ61" s="165"/>
      <c r="DLA61" s="165"/>
      <c r="DLB61" s="165"/>
      <c r="DLC61" s="165"/>
      <c r="DLD61" s="165"/>
      <c r="DLE61" s="165"/>
      <c r="DLF61" s="165"/>
      <c r="DLG61" s="165"/>
      <c r="DLH61" s="165"/>
      <c r="DLI61" s="165"/>
      <c r="DLJ61" s="165"/>
      <c r="DLK61" s="165"/>
      <c r="DLL61" s="165"/>
      <c r="DLM61" s="165"/>
      <c r="DLN61" s="165"/>
      <c r="DLO61" s="165"/>
      <c r="DLP61" s="165"/>
      <c r="DLQ61" s="165"/>
      <c r="DLR61" s="165"/>
      <c r="DLS61" s="165"/>
      <c r="DLT61" s="165"/>
      <c r="DLU61" s="165"/>
      <c r="DLV61" s="165"/>
      <c r="DLW61" s="165"/>
      <c r="DLX61" s="165"/>
      <c r="DLY61" s="165"/>
      <c r="DLZ61" s="165"/>
      <c r="DMA61" s="165"/>
      <c r="DMB61" s="165"/>
      <c r="DMC61" s="165"/>
      <c r="DMD61" s="165"/>
      <c r="DME61" s="165"/>
      <c r="DMF61" s="165"/>
      <c r="DMG61" s="165"/>
      <c r="DMH61" s="165"/>
      <c r="DMI61" s="165"/>
      <c r="DMJ61" s="165"/>
      <c r="DMK61" s="165"/>
      <c r="DML61" s="165"/>
      <c r="DMM61" s="165"/>
      <c r="DMN61" s="165"/>
      <c r="DMO61" s="165"/>
      <c r="DMP61" s="165"/>
      <c r="DMQ61" s="165"/>
      <c r="DMR61" s="165"/>
      <c r="DMS61" s="165"/>
      <c r="DMT61" s="165"/>
      <c r="DMU61" s="165"/>
      <c r="DMV61" s="165"/>
      <c r="DMW61" s="165"/>
      <c r="DMX61" s="165"/>
      <c r="DMY61" s="165"/>
      <c r="DMZ61" s="165"/>
      <c r="DNA61" s="165"/>
      <c r="DNB61" s="165"/>
      <c r="DNC61" s="165"/>
      <c r="DND61" s="165"/>
      <c r="DNE61" s="165"/>
      <c r="DNF61" s="165"/>
      <c r="DNG61" s="165"/>
      <c r="DNH61" s="165"/>
      <c r="DNI61" s="165"/>
      <c r="DNJ61" s="165"/>
      <c r="DNK61" s="165"/>
      <c r="DNL61" s="165"/>
      <c r="DNM61" s="165"/>
      <c r="DNN61" s="165"/>
      <c r="DNO61" s="165"/>
      <c r="DNP61" s="165"/>
      <c r="DNQ61" s="165"/>
      <c r="DNR61" s="165"/>
      <c r="DNS61" s="165"/>
      <c r="DNT61" s="165"/>
      <c r="DNU61" s="165"/>
      <c r="DNV61" s="165"/>
      <c r="DNW61" s="165"/>
      <c r="DNX61" s="165"/>
      <c r="DNY61" s="165"/>
      <c r="DNZ61" s="165"/>
      <c r="DOA61" s="165"/>
      <c r="DOB61" s="165"/>
      <c r="DOC61" s="165"/>
      <c r="DOD61" s="165"/>
      <c r="DOE61" s="165"/>
      <c r="DOF61" s="165"/>
      <c r="DOG61" s="165"/>
      <c r="DOH61" s="165"/>
      <c r="DOI61" s="165"/>
      <c r="DOJ61" s="165"/>
      <c r="DOK61" s="165"/>
      <c r="DOL61" s="165"/>
      <c r="DOM61" s="165"/>
      <c r="DON61" s="165"/>
      <c r="DOO61" s="165"/>
      <c r="DOP61" s="165"/>
      <c r="DOQ61" s="165"/>
      <c r="DOR61" s="165"/>
      <c r="DOS61" s="165"/>
      <c r="DOT61" s="165"/>
      <c r="DOU61" s="165"/>
      <c r="DOV61" s="165"/>
      <c r="DOW61" s="165"/>
      <c r="DOX61" s="165"/>
      <c r="DOY61" s="165"/>
      <c r="DOZ61" s="165"/>
      <c r="DPA61" s="165"/>
      <c r="DPB61" s="165"/>
      <c r="DPC61" s="165"/>
      <c r="DPD61" s="165"/>
      <c r="DPE61" s="165"/>
      <c r="DPF61" s="165"/>
      <c r="DPG61" s="165"/>
      <c r="DPH61" s="165"/>
      <c r="DPI61" s="165"/>
      <c r="DPJ61" s="165"/>
      <c r="DPK61" s="165"/>
      <c r="DPL61" s="165"/>
      <c r="DPM61" s="165"/>
      <c r="DPN61" s="165"/>
      <c r="DPO61" s="165"/>
      <c r="DPP61" s="165"/>
      <c r="DPQ61" s="165"/>
      <c r="DPR61" s="165"/>
      <c r="DPS61" s="165"/>
      <c r="DPT61" s="165"/>
      <c r="DPU61" s="165"/>
      <c r="DPV61" s="165"/>
      <c r="DPW61" s="165"/>
      <c r="DPX61" s="165"/>
      <c r="DPY61" s="165"/>
      <c r="DPZ61" s="165"/>
      <c r="DQA61" s="165"/>
      <c r="DQB61" s="165"/>
      <c r="DQC61" s="165"/>
      <c r="DQD61" s="165"/>
      <c r="DQE61" s="165"/>
      <c r="DQF61" s="165"/>
      <c r="DQG61" s="165"/>
      <c r="DQH61" s="165"/>
      <c r="DQI61" s="165"/>
      <c r="DQJ61" s="165"/>
      <c r="DQK61" s="165"/>
      <c r="DQL61" s="165"/>
      <c r="DQM61" s="165"/>
      <c r="DQN61" s="165"/>
      <c r="DQO61" s="165"/>
      <c r="DQP61" s="165"/>
      <c r="DQQ61" s="165"/>
      <c r="DQR61" s="165"/>
      <c r="DQS61" s="165"/>
      <c r="DQT61" s="165"/>
      <c r="DQU61" s="165"/>
      <c r="DQV61" s="165"/>
      <c r="DQW61" s="165"/>
      <c r="DQX61" s="165"/>
      <c r="DQY61" s="165"/>
      <c r="DQZ61" s="165"/>
      <c r="DRA61" s="165"/>
      <c r="DRB61" s="165"/>
      <c r="DRC61" s="165"/>
      <c r="DRD61" s="165"/>
      <c r="DRE61" s="165"/>
      <c r="DRF61" s="165"/>
      <c r="DRG61" s="165"/>
      <c r="DRH61" s="165"/>
      <c r="DRI61" s="165"/>
      <c r="DRJ61" s="165"/>
      <c r="DRK61" s="165"/>
      <c r="DRL61" s="165"/>
      <c r="DRM61" s="165"/>
      <c r="DRN61" s="165"/>
      <c r="DRO61" s="165"/>
      <c r="DRP61" s="165"/>
      <c r="DRQ61" s="165"/>
      <c r="DRR61" s="165"/>
      <c r="DRS61" s="165"/>
      <c r="DRT61" s="165"/>
      <c r="DRU61" s="165"/>
      <c r="DRV61" s="165"/>
      <c r="DRW61" s="165"/>
      <c r="DRX61" s="165"/>
      <c r="DRY61" s="165"/>
      <c r="DRZ61" s="165"/>
      <c r="DSA61" s="165"/>
      <c r="DSB61" s="165"/>
      <c r="DSC61" s="165"/>
      <c r="DSD61" s="165"/>
      <c r="DSE61" s="165"/>
      <c r="DSF61" s="165"/>
      <c r="DSG61" s="165"/>
      <c r="DSH61" s="165"/>
      <c r="DSI61" s="165"/>
      <c r="DSJ61" s="165"/>
      <c r="DSK61" s="165"/>
      <c r="DSL61" s="165"/>
      <c r="DSM61" s="165"/>
      <c r="DSN61" s="165"/>
      <c r="DSO61" s="165"/>
      <c r="DSP61" s="165"/>
      <c r="DSQ61" s="165"/>
      <c r="DSR61" s="165"/>
      <c r="DSS61" s="165"/>
      <c r="DST61" s="165"/>
      <c r="DSU61" s="165"/>
      <c r="DSV61" s="165"/>
      <c r="DSW61" s="165"/>
      <c r="DSX61" s="165"/>
      <c r="DSY61" s="165"/>
      <c r="DSZ61" s="165"/>
      <c r="DTA61" s="165"/>
      <c r="DTB61" s="165"/>
      <c r="DTC61" s="165"/>
      <c r="DTD61" s="165"/>
      <c r="DTE61" s="165"/>
      <c r="DTF61" s="165"/>
      <c r="DTG61" s="165"/>
      <c r="DTH61" s="165"/>
      <c r="DTI61" s="165"/>
      <c r="DTJ61" s="165"/>
      <c r="DTK61" s="165"/>
      <c r="DTL61" s="165"/>
      <c r="DTM61" s="165"/>
      <c r="DTN61" s="165"/>
      <c r="DTO61" s="165"/>
      <c r="DTP61" s="165"/>
      <c r="DTQ61" s="165"/>
      <c r="DTR61" s="165"/>
      <c r="DTS61" s="165"/>
      <c r="DTT61" s="165"/>
      <c r="DTU61" s="165"/>
      <c r="DTV61" s="165"/>
      <c r="DTW61" s="165"/>
      <c r="DTX61" s="165"/>
      <c r="DTY61" s="165"/>
      <c r="DTZ61" s="165"/>
      <c r="DUA61" s="165"/>
      <c r="DUB61" s="165"/>
      <c r="DUC61" s="165"/>
      <c r="DUD61" s="165"/>
      <c r="DUE61" s="165"/>
      <c r="DUF61" s="165"/>
      <c r="DUG61" s="165"/>
      <c r="DUH61" s="165"/>
      <c r="DUI61" s="165"/>
      <c r="DUJ61" s="165"/>
      <c r="DUK61" s="165"/>
      <c r="DUL61" s="165"/>
      <c r="DUM61" s="165"/>
      <c r="DUN61" s="165"/>
      <c r="DUO61" s="165"/>
      <c r="DUP61" s="165"/>
      <c r="DUQ61" s="165"/>
      <c r="DUR61" s="165"/>
      <c r="DUS61" s="165"/>
      <c r="DUT61" s="165"/>
      <c r="DUU61" s="165"/>
      <c r="DUV61" s="165"/>
      <c r="DUW61" s="165"/>
      <c r="DUX61" s="165"/>
      <c r="DUY61" s="165"/>
      <c r="DUZ61" s="165"/>
      <c r="DVA61" s="165"/>
      <c r="DVB61" s="165"/>
      <c r="DVC61" s="165"/>
      <c r="DVD61" s="165"/>
      <c r="DVE61" s="165"/>
      <c r="DVF61" s="165"/>
      <c r="DVG61" s="165"/>
      <c r="DVH61" s="165"/>
      <c r="DVI61" s="165"/>
      <c r="DVJ61" s="165"/>
      <c r="DVK61" s="165"/>
      <c r="DVL61" s="165"/>
      <c r="DVM61" s="165"/>
      <c r="DVN61" s="165"/>
      <c r="DVO61" s="165"/>
      <c r="DVP61" s="165"/>
      <c r="DVQ61" s="165"/>
      <c r="DVR61" s="165"/>
      <c r="DVS61" s="165"/>
      <c r="DVT61" s="165"/>
      <c r="DVU61" s="165"/>
      <c r="DVV61" s="165"/>
      <c r="DVW61" s="165"/>
      <c r="DVX61" s="165"/>
      <c r="DVY61" s="165"/>
      <c r="DVZ61" s="165"/>
      <c r="DWA61" s="165"/>
      <c r="DWB61" s="165"/>
      <c r="DWC61" s="165"/>
      <c r="DWD61" s="165"/>
      <c r="DWE61" s="165"/>
      <c r="DWF61" s="165"/>
      <c r="DWG61" s="165"/>
      <c r="DWH61" s="165"/>
      <c r="DWI61" s="165"/>
      <c r="DWJ61" s="165"/>
      <c r="DWK61" s="165"/>
      <c r="DWL61" s="165"/>
      <c r="DWM61" s="165"/>
      <c r="DWN61" s="165"/>
      <c r="DWO61" s="165"/>
      <c r="DWP61" s="165"/>
      <c r="DWQ61" s="165"/>
      <c r="DWR61" s="165"/>
      <c r="DWS61" s="165"/>
      <c r="DWT61" s="165"/>
      <c r="DWU61" s="165"/>
      <c r="DWV61" s="165"/>
      <c r="DWW61" s="165"/>
      <c r="DWX61" s="165"/>
      <c r="DWY61" s="165"/>
      <c r="DWZ61" s="165"/>
      <c r="DXA61" s="165"/>
      <c r="DXB61" s="165"/>
      <c r="DXC61" s="165"/>
      <c r="DXD61" s="165"/>
      <c r="DXE61" s="165"/>
      <c r="DXF61" s="165"/>
      <c r="DXG61" s="165"/>
      <c r="DXH61" s="165"/>
      <c r="DXI61" s="165"/>
      <c r="DXJ61" s="165"/>
      <c r="DXK61" s="165"/>
      <c r="DXL61" s="165"/>
      <c r="DXM61" s="165"/>
      <c r="DXN61" s="165"/>
      <c r="DXO61" s="165"/>
      <c r="DXP61" s="165"/>
      <c r="DXQ61" s="165"/>
      <c r="DXR61" s="165"/>
      <c r="DXS61" s="165"/>
      <c r="DXT61" s="165"/>
      <c r="DXU61" s="165"/>
      <c r="DXV61" s="165"/>
      <c r="DXW61" s="165"/>
      <c r="DXX61" s="165"/>
      <c r="DXY61" s="165"/>
      <c r="DXZ61" s="165"/>
      <c r="DYA61" s="165"/>
      <c r="DYB61" s="165"/>
      <c r="DYC61" s="165"/>
      <c r="DYD61" s="165"/>
      <c r="DYE61" s="165"/>
      <c r="DYF61" s="165"/>
      <c r="DYG61" s="165"/>
      <c r="DYH61" s="165"/>
      <c r="DYI61" s="165"/>
      <c r="DYJ61" s="165"/>
      <c r="DYK61" s="165"/>
      <c r="DYL61" s="165"/>
      <c r="DYM61" s="165"/>
      <c r="DYN61" s="165"/>
      <c r="DYO61" s="165"/>
      <c r="DYP61" s="165"/>
      <c r="DYQ61" s="165"/>
      <c r="DYR61" s="165"/>
      <c r="DYS61" s="165"/>
      <c r="DYT61" s="165"/>
      <c r="DYU61" s="165"/>
      <c r="DYV61" s="165"/>
      <c r="DYW61" s="165"/>
      <c r="DYX61" s="165"/>
      <c r="DYY61" s="165"/>
      <c r="DYZ61" s="165"/>
      <c r="DZA61" s="165"/>
      <c r="DZB61" s="165"/>
      <c r="DZC61" s="165"/>
      <c r="DZD61" s="165"/>
      <c r="DZE61" s="165"/>
      <c r="DZF61" s="165"/>
      <c r="DZG61" s="165"/>
      <c r="DZH61" s="165"/>
      <c r="DZI61" s="165"/>
      <c r="DZJ61" s="165"/>
      <c r="DZK61" s="165"/>
      <c r="DZL61" s="165"/>
      <c r="DZM61" s="165"/>
      <c r="DZN61" s="165"/>
      <c r="DZO61" s="165"/>
      <c r="DZP61" s="165"/>
      <c r="DZQ61" s="165"/>
      <c r="DZR61" s="165"/>
      <c r="DZS61" s="165"/>
      <c r="DZT61" s="165"/>
      <c r="DZU61" s="165"/>
      <c r="DZV61" s="165"/>
      <c r="DZW61" s="165"/>
      <c r="DZX61" s="165"/>
      <c r="DZY61" s="165"/>
      <c r="DZZ61" s="165"/>
      <c r="EAA61" s="165"/>
      <c r="EAB61" s="165"/>
      <c r="EAC61" s="165"/>
      <c r="EAD61" s="165"/>
      <c r="EAE61" s="165"/>
      <c r="EAF61" s="165"/>
      <c r="EAG61" s="165"/>
      <c r="EAH61" s="165"/>
      <c r="EAI61" s="165"/>
      <c r="EAJ61" s="165"/>
      <c r="EAK61" s="165"/>
      <c r="EAL61" s="165"/>
      <c r="EAM61" s="165"/>
      <c r="EAN61" s="165"/>
      <c r="EAO61" s="165"/>
      <c r="EAP61" s="165"/>
      <c r="EAQ61" s="165"/>
      <c r="EAR61" s="165"/>
      <c r="EAS61" s="165"/>
      <c r="EAT61" s="165"/>
      <c r="EAU61" s="165"/>
      <c r="EAV61" s="165"/>
      <c r="EAW61" s="165"/>
      <c r="EAX61" s="165"/>
      <c r="EAY61" s="165"/>
      <c r="EAZ61" s="165"/>
      <c r="EBA61" s="165"/>
      <c r="EBB61" s="165"/>
      <c r="EBC61" s="165"/>
      <c r="EBD61" s="165"/>
      <c r="EBE61" s="165"/>
      <c r="EBF61" s="165"/>
      <c r="EBG61" s="165"/>
      <c r="EBH61" s="165"/>
      <c r="EBI61" s="165"/>
      <c r="EBJ61" s="165"/>
      <c r="EBK61" s="165"/>
      <c r="EBL61" s="165"/>
      <c r="EBM61" s="165"/>
      <c r="EBN61" s="165"/>
      <c r="EBO61" s="165"/>
      <c r="EBP61" s="165"/>
      <c r="EBQ61" s="165"/>
      <c r="EBR61" s="165"/>
      <c r="EBS61" s="165"/>
      <c r="EBT61" s="165"/>
      <c r="EBU61" s="165"/>
      <c r="EBV61" s="165"/>
      <c r="EBW61" s="165"/>
      <c r="EBX61" s="165"/>
      <c r="EBY61" s="165"/>
      <c r="EBZ61" s="165"/>
      <c r="ECA61" s="165"/>
      <c r="ECB61" s="165"/>
      <c r="ECC61" s="165"/>
      <c r="ECD61" s="165"/>
      <c r="ECE61" s="165"/>
      <c r="ECF61" s="165"/>
      <c r="ECG61" s="165"/>
      <c r="ECH61" s="165"/>
      <c r="ECI61" s="165"/>
      <c r="ECJ61" s="165"/>
      <c r="ECK61" s="165"/>
      <c r="ECL61" s="165"/>
      <c r="ECM61" s="165"/>
      <c r="ECN61" s="165"/>
      <c r="ECO61" s="165"/>
      <c r="ECP61" s="165"/>
      <c r="ECQ61" s="165"/>
      <c r="ECR61" s="165"/>
      <c r="ECS61" s="165"/>
      <c r="ECT61" s="165"/>
      <c r="ECU61" s="165"/>
      <c r="ECV61" s="165"/>
      <c r="ECW61" s="165"/>
      <c r="ECX61" s="165"/>
      <c r="ECY61" s="165"/>
      <c r="ECZ61" s="165"/>
      <c r="EDA61" s="165"/>
      <c r="EDB61" s="165"/>
      <c r="EDC61" s="165"/>
      <c r="EDD61" s="165"/>
      <c r="EDE61" s="165"/>
      <c r="EDF61" s="165"/>
      <c r="EDG61" s="165"/>
      <c r="EDH61" s="165"/>
      <c r="EDI61" s="165"/>
      <c r="EDJ61" s="165"/>
      <c r="EDK61" s="165"/>
      <c r="EDL61" s="165"/>
      <c r="EDM61" s="165"/>
      <c r="EDN61" s="165"/>
      <c r="EDO61" s="165"/>
      <c r="EDP61" s="165"/>
      <c r="EDQ61" s="165"/>
      <c r="EDR61" s="165"/>
      <c r="EDS61" s="165"/>
      <c r="EDT61" s="165"/>
      <c r="EDU61" s="165"/>
      <c r="EDV61" s="165"/>
      <c r="EDW61" s="165"/>
      <c r="EDX61" s="165"/>
      <c r="EDY61" s="165"/>
      <c r="EDZ61" s="165"/>
      <c r="EEA61" s="165"/>
      <c r="EEB61" s="165"/>
      <c r="EEC61" s="165"/>
      <c r="EED61" s="165"/>
      <c r="EEE61" s="165"/>
      <c r="EEF61" s="165"/>
      <c r="EEG61" s="165"/>
      <c r="EEH61" s="165"/>
      <c r="EEI61" s="165"/>
      <c r="EEJ61" s="165"/>
      <c r="EEK61" s="165"/>
      <c r="EEL61" s="165"/>
      <c r="EEM61" s="165"/>
      <c r="EEN61" s="165"/>
      <c r="EEO61" s="165"/>
      <c r="EEP61" s="165"/>
      <c r="EEQ61" s="165"/>
      <c r="EER61" s="165"/>
      <c r="EES61" s="165"/>
      <c r="EET61" s="165"/>
      <c r="EEU61" s="165"/>
      <c r="EEV61" s="165"/>
      <c r="EEW61" s="165"/>
      <c r="EEX61" s="165"/>
      <c r="EEY61" s="165"/>
      <c r="EEZ61" s="165"/>
      <c r="EFA61" s="165"/>
      <c r="EFB61" s="165"/>
      <c r="EFC61" s="165"/>
      <c r="EFD61" s="165"/>
      <c r="EFE61" s="165"/>
      <c r="EFF61" s="165"/>
      <c r="EFG61" s="165"/>
      <c r="EFH61" s="165"/>
      <c r="EFI61" s="165"/>
      <c r="EFJ61" s="165"/>
      <c r="EFK61" s="165"/>
      <c r="EFL61" s="165"/>
      <c r="EFM61" s="165"/>
      <c r="EFN61" s="165"/>
      <c r="EFO61" s="165"/>
      <c r="EFP61" s="165"/>
      <c r="EFQ61" s="165"/>
      <c r="EFR61" s="165"/>
      <c r="EFS61" s="165"/>
      <c r="EFT61" s="165"/>
      <c r="EFU61" s="165"/>
      <c r="EFV61" s="165"/>
      <c r="EFW61" s="165"/>
      <c r="EFX61" s="165"/>
      <c r="EFY61" s="165"/>
      <c r="EFZ61" s="165"/>
      <c r="EGA61" s="165"/>
      <c r="EGB61" s="165"/>
      <c r="EGC61" s="165"/>
      <c r="EGD61" s="165"/>
      <c r="EGE61" s="165"/>
      <c r="EGF61" s="165"/>
      <c r="EGG61" s="165"/>
      <c r="EGH61" s="165"/>
      <c r="EGI61" s="165"/>
      <c r="EGJ61" s="165"/>
      <c r="EGK61" s="165"/>
      <c r="EGL61" s="165"/>
      <c r="EGM61" s="165"/>
      <c r="EGN61" s="165"/>
      <c r="EGO61" s="165"/>
      <c r="EGP61" s="165"/>
      <c r="EGQ61" s="165"/>
      <c r="EGR61" s="165"/>
      <c r="EGS61" s="165"/>
      <c r="EGT61" s="165"/>
      <c r="EGU61" s="165"/>
      <c r="EGV61" s="165"/>
      <c r="EGW61" s="165"/>
      <c r="EGX61" s="165"/>
      <c r="EGY61" s="165"/>
      <c r="EGZ61" s="165"/>
      <c r="EHA61" s="165"/>
      <c r="EHB61" s="165"/>
      <c r="EHC61" s="165"/>
      <c r="EHD61" s="165"/>
      <c r="EHE61" s="165"/>
      <c r="EHF61" s="165"/>
      <c r="EHG61" s="165"/>
      <c r="EHH61" s="165"/>
      <c r="EHI61" s="165"/>
      <c r="EHJ61" s="165"/>
      <c r="EHK61" s="165"/>
      <c r="EHL61" s="165"/>
      <c r="EHM61" s="165"/>
      <c r="EHN61" s="165"/>
      <c r="EHO61" s="165"/>
      <c r="EHP61" s="165"/>
      <c r="EHQ61" s="165"/>
      <c r="EHR61" s="165"/>
      <c r="EHS61" s="165"/>
      <c r="EHT61" s="165"/>
      <c r="EHU61" s="165"/>
      <c r="EHV61" s="165"/>
      <c r="EHW61" s="165"/>
      <c r="EHX61" s="165"/>
      <c r="EHY61" s="165"/>
      <c r="EHZ61" s="165"/>
      <c r="EIA61" s="165"/>
      <c r="EIB61" s="165"/>
      <c r="EIC61" s="165"/>
      <c r="EID61" s="165"/>
      <c r="EIE61" s="165"/>
      <c r="EIF61" s="165"/>
      <c r="EIG61" s="165"/>
      <c r="EIH61" s="165"/>
      <c r="EII61" s="165"/>
      <c r="EIJ61" s="165"/>
      <c r="EIK61" s="165"/>
      <c r="EIL61" s="165"/>
      <c r="EIM61" s="165"/>
      <c r="EIN61" s="165"/>
      <c r="EIO61" s="165"/>
      <c r="EIP61" s="165"/>
      <c r="EIQ61" s="165"/>
      <c r="EIR61" s="165"/>
      <c r="EIS61" s="165"/>
      <c r="EIT61" s="165"/>
      <c r="EIU61" s="165"/>
      <c r="EIV61" s="165"/>
      <c r="EIW61" s="165"/>
      <c r="EIX61" s="165"/>
      <c r="EIY61" s="165"/>
      <c r="EIZ61" s="165"/>
      <c r="EJA61" s="165"/>
      <c r="EJB61" s="165"/>
      <c r="EJC61" s="165"/>
      <c r="EJD61" s="165"/>
      <c r="EJE61" s="165"/>
      <c r="EJF61" s="165"/>
      <c r="EJG61" s="165"/>
      <c r="EJH61" s="165"/>
      <c r="EJI61" s="165"/>
      <c r="EJJ61" s="165"/>
      <c r="EJK61" s="165"/>
      <c r="EJL61" s="165"/>
      <c r="EJM61" s="165"/>
      <c r="EJN61" s="165"/>
      <c r="EJO61" s="165"/>
      <c r="EJP61" s="165"/>
      <c r="EJQ61" s="165"/>
      <c r="EJR61" s="165"/>
      <c r="EJS61" s="165"/>
      <c r="EJT61" s="165"/>
      <c r="EJU61" s="165"/>
      <c r="EJV61" s="165"/>
      <c r="EJW61" s="165"/>
      <c r="EJX61" s="165"/>
      <c r="EJY61" s="165"/>
      <c r="EJZ61" s="165"/>
      <c r="EKA61" s="165"/>
      <c r="EKB61" s="165"/>
      <c r="EKC61" s="165"/>
      <c r="EKD61" s="165"/>
      <c r="EKE61" s="165"/>
      <c r="EKF61" s="165"/>
      <c r="EKG61" s="165"/>
      <c r="EKH61" s="165"/>
      <c r="EKI61" s="165"/>
      <c r="EKJ61" s="165"/>
      <c r="EKK61" s="165"/>
      <c r="EKL61" s="165"/>
      <c r="EKM61" s="165"/>
      <c r="EKN61" s="165"/>
      <c r="EKO61" s="165"/>
      <c r="EKP61" s="165"/>
      <c r="EKQ61" s="165"/>
      <c r="EKR61" s="165"/>
      <c r="EKS61" s="165"/>
      <c r="EKT61" s="165"/>
      <c r="EKU61" s="165"/>
      <c r="EKV61" s="165"/>
      <c r="EKW61" s="165"/>
      <c r="EKX61" s="165"/>
      <c r="EKY61" s="165"/>
      <c r="EKZ61" s="165"/>
      <c r="ELA61" s="165"/>
      <c r="ELB61" s="165"/>
      <c r="ELC61" s="165"/>
      <c r="ELD61" s="165"/>
      <c r="ELE61" s="165"/>
      <c r="ELF61" s="165"/>
      <c r="ELG61" s="165"/>
      <c r="ELH61" s="165"/>
      <c r="ELI61" s="165"/>
      <c r="ELJ61" s="165"/>
      <c r="ELK61" s="165"/>
      <c r="ELL61" s="165"/>
      <c r="ELM61" s="165"/>
      <c r="ELN61" s="165"/>
      <c r="ELO61" s="165"/>
      <c r="ELP61" s="165"/>
      <c r="ELQ61" s="165"/>
      <c r="ELR61" s="165"/>
      <c r="ELS61" s="165"/>
      <c r="ELT61" s="165"/>
      <c r="ELU61" s="165"/>
      <c r="ELV61" s="165"/>
      <c r="ELW61" s="165"/>
      <c r="ELX61" s="165"/>
      <c r="ELY61" s="165"/>
      <c r="ELZ61" s="165"/>
      <c r="EMA61" s="165"/>
      <c r="EMB61" s="165"/>
      <c r="EMC61" s="165"/>
      <c r="EMD61" s="165"/>
      <c r="EME61" s="165"/>
      <c r="EMF61" s="165"/>
      <c r="EMG61" s="165"/>
      <c r="EMH61" s="165"/>
      <c r="EMI61" s="165"/>
      <c r="EMJ61" s="165"/>
      <c r="EMK61" s="165"/>
      <c r="EML61" s="165"/>
      <c r="EMM61" s="165"/>
      <c r="EMN61" s="165"/>
      <c r="EMO61" s="165"/>
      <c r="EMP61" s="165"/>
      <c r="EMQ61" s="165"/>
      <c r="EMR61" s="165"/>
      <c r="EMS61" s="165"/>
      <c r="EMT61" s="165"/>
      <c r="EMU61" s="165"/>
      <c r="EMV61" s="165"/>
      <c r="EMW61" s="165"/>
      <c r="EMX61" s="165"/>
      <c r="EMY61" s="165"/>
      <c r="EMZ61" s="165"/>
      <c r="ENA61" s="165"/>
      <c r="ENB61" s="165"/>
      <c r="ENC61" s="165"/>
      <c r="END61" s="165"/>
      <c r="ENE61" s="165"/>
      <c r="ENF61" s="165"/>
      <c r="ENG61" s="165"/>
      <c r="ENH61" s="165"/>
      <c r="ENI61" s="165"/>
      <c r="ENJ61" s="165"/>
      <c r="ENK61" s="165"/>
      <c r="ENL61" s="165"/>
      <c r="ENM61" s="165"/>
      <c r="ENN61" s="165"/>
      <c r="ENO61" s="165"/>
      <c r="ENP61" s="165"/>
      <c r="ENQ61" s="165"/>
      <c r="ENR61" s="165"/>
      <c r="ENS61" s="165"/>
      <c r="ENT61" s="165"/>
      <c r="ENU61" s="165"/>
      <c r="ENV61" s="165"/>
      <c r="ENW61" s="165"/>
      <c r="ENX61" s="165"/>
      <c r="ENY61" s="165"/>
      <c r="ENZ61" s="165"/>
      <c r="EOA61" s="165"/>
      <c r="EOB61" s="165"/>
      <c r="EOC61" s="165"/>
      <c r="EOD61" s="165"/>
      <c r="EOE61" s="165"/>
      <c r="EOF61" s="165"/>
      <c r="EOG61" s="165"/>
      <c r="EOH61" s="165"/>
      <c r="EOI61" s="165"/>
      <c r="EOJ61" s="165"/>
      <c r="EOK61" s="165"/>
      <c r="EOL61" s="165"/>
      <c r="EOM61" s="165"/>
      <c r="EON61" s="165"/>
      <c r="EOO61" s="165"/>
      <c r="EOP61" s="165"/>
      <c r="EOQ61" s="165"/>
      <c r="EOR61" s="165"/>
      <c r="EOS61" s="165"/>
      <c r="EOT61" s="165"/>
      <c r="EOU61" s="165"/>
      <c r="EOV61" s="165"/>
      <c r="EOW61" s="165"/>
      <c r="EOX61" s="165"/>
      <c r="EOY61" s="165"/>
      <c r="EOZ61" s="165"/>
      <c r="EPA61" s="165"/>
      <c r="EPB61" s="165"/>
      <c r="EPC61" s="165"/>
      <c r="EPD61" s="165"/>
      <c r="EPE61" s="165"/>
      <c r="EPF61" s="165"/>
      <c r="EPG61" s="165"/>
      <c r="EPH61" s="165"/>
      <c r="EPI61" s="165"/>
      <c r="EPJ61" s="165"/>
      <c r="EPK61" s="165"/>
      <c r="EPL61" s="165"/>
      <c r="EPM61" s="165"/>
      <c r="EPN61" s="165"/>
      <c r="EPO61" s="165"/>
      <c r="EPP61" s="165"/>
      <c r="EPQ61" s="165"/>
      <c r="EPR61" s="165"/>
      <c r="EPS61" s="165"/>
      <c r="EPT61" s="165"/>
      <c r="EPU61" s="165"/>
      <c r="EPV61" s="165"/>
      <c r="EPW61" s="165"/>
      <c r="EPX61" s="165"/>
      <c r="EPY61" s="165"/>
      <c r="EPZ61" s="165"/>
      <c r="EQA61" s="165"/>
      <c r="EQB61" s="165"/>
      <c r="EQC61" s="165"/>
      <c r="EQD61" s="165"/>
      <c r="EQE61" s="165"/>
      <c r="EQF61" s="165"/>
      <c r="EQG61" s="165"/>
      <c r="EQH61" s="165"/>
      <c r="EQI61" s="165"/>
      <c r="EQJ61" s="165"/>
      <c r="EQK61" s="165"/>
      <c r="EQL61" s="165"/>
      <c r="EQM61" s="165"/>
      <c r="EQN61" s="165"/>
      <c r="EQO61" s="165"/>
      <c r="EQP61" s="165"/>
      <c r="EQQ61" s="165"/>
      <c r="EQR61" s="165"/>
      <c r="EQS61" s="165"/>
      <c r="EQT61" s="165"/>
      <c r="EQU61" s="165"/>
      <c r="EQV61" s="165"/>
      <c r="EQW61" s="165"/>
      <c r="EQX61" s="165"/>
      <c r="EQY61" s="165"/>
      <c r="EQZ61" s="165"/>
      <c r="ERA61" s="165"/>
      <c r="ERB61" s="165"/>
      <c r="ERC61" s="165"/>
      <c r="ERD61" s="165"/>
      <c r="ERE61" s="165"/>
      <c r="ERF61" s="165"/>
      <c r="ERG61" s="165"/>
      <c r="ERH61" s="165"/>
      <c r="ERI61" s="165"/>
      <c r="ERJ61" s="165"/>
      <c r="ERK61" s="165"/>
      <c r="ERL61" s="165"/>
      <c r="ERM61" s="165"/>
      <c r="ERN61" s="165"/>
      <c r="ERO61" s="165"/>
      <c r="ERP61" s="165"/>
      <c r="ERQ61" s="165"/>
      <c r="ERR61" s="165"/>
      <c r="ERS61" s="165"/>
      <c r="ERT61" s="165"/>
      <c r="ERU61" s="165"/>
      <c r="ERV61" s="165"/>
      <c r="ERW61" s="165"/>
      <c r="ERX61" s="165"/>
      <c r="ERY61" s="165"/>
      <c r="ERZ61" s="165"/>
      <c r="ESA61" s="165"/>
      <c r="ESB61" s="165"/>
      <c r="ESC61" s="165"/>
      <c r="ESD61" s="165"/>
      <c r="ESE61" s="165"/>
      <c r="ESF61" s="165"/>
      <c r="ESG61" s="165"/>
      <c r="ESH61" s="165"/>
      <c r="ESI61" s="165"/>
      <c r="ESJ61" s="165"/>
      <c r="ESK61" s="165"/>
      <c r="ESL61" s="165"/>
      <c r="ESM61" s="165"/>
      <c r="ESN61" s="165"/>
      <c r="ESO61" s="165"/>
      <c r="ESP61" s="165"/>
      <c r="ESQ61" s="165"/>
      <c r="ESR61" s="165"/>
      <c r="ESS61" s="165"/>
      <c r="EST61" s="165"/>
      <c r="ESU61" s="165"/>
      <c r="ESV61" s="165"/>
      <c r="ESW61" s="165"/>
      <c r="ESX61" s="165"/>
      <c r="ESY61" s="165"/>
      <c r="ESZ61" s="165"/>
      <c r="ETA61" s="165"/>
      <c r="ETB61" s="165"/>
      <c r="ETC61" s="165"/>
      <c r="ETD61" s="165"/>
      <c r="ETE61" s="165"/>
      <c r="ETF61" s="165"/>
      <c r="ETG61" s="165"/>
      <c r="ETH61" s="165"/>
      <c r="ETI61" s="165"/>
      <c r="ETJ61" s="165"/>
      <c r="ETK61" s="165"/>
      <c r="ETL61" s="165"/>
      <c r="ETM61" s="165"/>
      <c r="ETN61" s="165"/>
      <c r="ETO61" s="165"/>
      <c r="ETP61" s="165"/>
      <c r="ETQ61" s="165"/>
      <c r="ETR61" s="165"/>
      <c r="ETS61" s="165"/>
      <c r="ETT61" s="165"/>
      <c r="ETU61" s="165"/>
      <c r="ETV61" s="165"/>
      <c r="ETW61" s="165"/>
      <c r="ETX61" s="165"/>
      <c r="ETY61" s="165"/>
      <c r="ETZ61" s="165"/>
      <c r="EUA61" s="165"/>
      <c r="EUB61" s="165"/>
      <c r="EUC61" s="165"/>
      <c r="EUD61" s="165"/>
      <c r="EUE61" s="165"/>
      <c r="EUF61" s="165"/>
      <c r="EUG61" s="165"/>
      <c r="EUH61" s="165"/>
      <c r="EUI61" s="165"/>
      <c r="EUJ61" s="165"/>
      <c r="EUK61" s="165"/>
      <c r="EUL61" s="165"/>
      <c r="EUM61" s="165"/>
      <c r="EUN61" s="165"/>
      <c r="EUO61" s="165"/>
      <c r="EUP61" s="165"/>
      <c r="EUQ61" s="165"/>
      <c r="EUR61" s="165"/>
      <c r="EUS61" s="165"/>
      <c r="EUT61" s="165"/>
      <c r="EUU61" s="165"/>
      <c r="EUV61" s="165"/>
      <c r="EUW61" s="165"/>
      <c r="EUX61" s="165"/>
      <c r="EUY61" s="165"/>
      <c r="EUZ61" s="165"/>
      <c r="EVA61" s="165"/>
      <c r="EVB61" s="165"/>
      <c r="EVC61" s="165"/>
      <c r="EVD61" s="165"/>
      <c r="EVE61" s="165"/>
      <c r="EVF61" s="165"/>
      <c r="EVG61" s="165"/>
      <c r="EVH61" s="165"/>
      <c r="EVI61" s="165"/>
      <c r="EVJ61" s="165"/>
      <c r="EVK61" s="165"/>
      <c r="EVL61" s="165"/>
      <c r="EVM61" s="165"/>
      <c r="EVN61" s="165"/>
      <c r="EVO61" s="165"/>
      <c r="EVP61" s="165"/>
      <c r="EVQ61" s="165"/>
      <c r="EVR61" s="165"/>
      <c r="EVS61" s="165"/>
      <c r="EVT61" s="165"/>
      <c r="EVU61" s="165"/>
      <c r="EVV61" s="165"/>
      <c r="EVW61" s="165"/>
      <c r="EVX61" s="165"/>
      <c r="EVY61" s="165"/>
      <c r="EVZ61" s="165"/>
      <c r="EWA61" s="165"/>
      <c r="EWB61" s="165"/>
      <c r="EWC61" s="165"/>
      <c r="EWD61" s="165"/>
      <c r="EWE61" s="165"/>
      <c r="EWF61" s="165"/>
      <c r="EWG61" s="165"/>
      <c r="EWH61" s="165"/>
      <c r="EWI61" s="165"/>
      <c r="EWJ61" s="165"/>
      <c r="EWK61" s="165"/>
      <c r="EWL61" s="165"/>
      <c r="EWM61" s="165"/>
      <c r="EWN61" s="165"/>
      <c r="EWO61" s="165"/>
      <c r="EWP61" s="165"/>
      <c r="EWQ61" s="165"/>
      <c r="EWR61" s="165"/>
      <c r="EWS61" s="165"/>
      <c r="EWT61" s="165"/>
      <c r="EWU61" s="165"/>
      <c r="EWV61" s="165"/>
      <c r="EWW61" s="165"/>
      <c r="EWX61" s="165"/>
      <c r="EWY61" s="165"/>
      <c r="EWZ61" s="165"/>
      <c r="EXA61" s="165"/>
      <c r="EXB61" s="165"/>
      <c r="EXC61" s="165"/>
      <c r="EXD61" s="165"/>
      <c r="EXE61" s="165"/>
      <c r="EXF61" s="165"/>
      <c r="EXG61" s="165"/>
      <c r="EXH61" s="165"/>
      <c r="EXI61" s="165"/>
      <c r="EXJ61" s="165"/>
      <c r="EXK61" s="165"/>
      <c r="EXL61" s="165"/>
      <c r="EXM61" s="165"/>
      <c r="EXN61" s="165"/>
      <c r="EXO61" s="165"/>
      <c r="EXP61" s="165"/>
      <c r="EXQ61" s="165"/>
      <c r="EXR61" s="165"/>
      <c r="EXS61" s="165"/>
      <c r="EXT61" s="165"/>
      <c r="EXU61" s="165"/>
      <c r="EXV61" s="165"/>
      <c r="EXW61" s="165"/>
      <c r="EXX61" s="165"/>
      <c r="EXY61" s="165"/>
      <c r="EXZ61" s="165"/>
      <c r="EYA61" s="165"/>
      <c r="EYB61" s="165"/>
      <c r="EYC61" s="165"/>
      <c r="EYD61" s="165"/>
      <c r="EYE61" s="165"/>
      <c r="EYF61" s="165"/>
      <c r="EYG61" s="165"/>
      <c r="EYH61" s="165"/>
      <c r="EYI61" s="165"/>
      <c r="EYJ61" s="165"/>
      <c r="EYK61" s="165"/>
      <c r="EYL61" s="165"/>
      <c r="EYM61" s="165"/>
      <c r="EYN61" s="165"/>
      <c r="EYO61" s="165"/>
      <c r="EYP61" s="165"/>
      <c r="EYQ61" s="165"/>
      <c r="EYR61" s="165"/>
      <c r="EYS61" s="165"/>
      <c r="EYT61" s="165"/>
      <c r="EYU61" s="165"/>
      <c r="EYV61" s="165"/>
      <c r="EYW61" s="165"/>
      <c r="EYX61" s="165"/>
      <c r="EYY61" s="165"/>
      <c r="EYZ61" s="165"/>
      <c r="EZA61" s="165"/>
      <c r="EZB61" s="165"/>
      <c r="EZC61" s="165"/>
      <c r="EZD61" s="165"/>
      <c r="EZE61" s="165"/>
      <c r="EZF61" s="165"/>
      <c r="EZG61" s="165"/>
      <c r="EZH61" s="165"/>
      <c r="EZI61" s="165"/>
      <c r="EZJ61" s="165"/>
      <c r="EZK61" s="165"/>
      <c r="EZL61" s="165"/>
      <c r="EZM61" s="165"/>
      <c r="EZN61" s="165"/>
      <c r="EZO61" s="165"/>
      <c r="EZP61" s="165"/>
      <c r="EZQ61" s="165"/>
      <c r="EZR61" s="165"/>
      <c r="EZS61" s="165"/>
      <c r="EZT61" s="165"/>
      <c r="EZU61" s="165"/>
      <c r="EZV61" s="165"/>
      <c r="EZW61" s="165"/>
      <c r="EZX61" s="165"/>
      <c r="EZY61" s="165"/>
      <c r="EZZ61" s="165"/>
      <c r="FAA61" s="165"/>
      <c r="FAB61" s="165"/>
      <c r="FAC61" s="165"/>
      <c r="FAD61" s="165"/>
      <c r="FAE61" s="165"/>
      <c r="FAF61" s="165"/>
      <c r="FAG61" s="165"/>
      <c r="FAH61" s="165"/>
      <c r="FAI61" s="165"/>
      <c r="FAJ61" s="165"/>
      <c r="FAK61" s="165"/>
      <c r="FAL61" s="165"/>
      <c r="FAM61" s="165"/>
      <c r="FAN61" s="165"/>
      <c r="FAO61" s="165"/>
      <c r="FAP61" s="165"/>
      <c r="FAQ61" s="165"/>
      <c r="FAR61" s="165"/>
      <c r="FAS61" s="165"/>
      <c r="FAT61" s="165"/>
      <c r="FAU61" s="165"/>
      <c r="FAV61" s="165"/>
      <c r="FAW61" s="165"/>
      <c r="FAX61" s="165"/>
      <c r="FAY61" s="165"/>
      <c r="FAZ61" s="165"/>
      <c r="FBA61" s="165"/>
      <c r="FBB61" s="165"/>
      <c r="FBC61" s="165"/>
      <c r="FBD61" s="165"/>
      <c r="FBE61" s="165"/>
      <c r="FBF61" s="165"/>
      <c r="FBG61" s="165"/>
      <c r="FBH61" s="165"/>
      <c r="FBI61" s="165"/>
      <c r="FBJ61" s="165"/>
      <c r="FBK61" s="165"/>
      <c r="FBL61" s="165"/>
      <c r="FBM61" s="165"/>
      <c r="FBN61" s="165"/>
      <c r="FBO61" s="165"/>
      <c r="FBP61" s="165"/>
      <c r="FBQ61" s="165"/>
      <c r="FBR61" s="165"/>
      <c r="FBS61" s="165"/>
      <c r="FBT61" s="165"/>
      <c r="FBU61" s="165"/>
      <c r="FBV61" s="165"/>
      <c r="FBW61" s="165"/>
      <c r="FBX61" s="165"/>
      <c r="FBY61" s="165"/>
      <c r="FBZ61" s="165"/>
      <c r="FCA61" s="165"/>
      <c r="FCB61" s="165"/>
      <c r="FCC61" s="165"/>
      <c r="FCD61" s="165"/>
      <c r="FCE61" s="165"/>
      <c r="FCF61" s="165"/>
      <c r="FCG61" s="165"/>
      <c r="FCH61" s="165"/>
      <c r="FCI61" s="165"/>
      <c r="FCJ61" s="165"/>
      <c r="FCK61" s="165"/>
      <c r="FCL61" s="165"/>
      <c r="FCM61" s="165"/>
      <c r="FCN61" s="165"/>
      <c r="FCO61" s="165"/>
      <c r="FCP61" s="165"/>
      <c r="FCQ61" s="165"/>
      <c r="FCR61" s="165"/>
      <c r="FCS61" s="165"/>
      <c r="FCT61" s="165"/>
      <c r="FCU61" s="165"/>
      <c r="FCV61" s="165"/>
      <c r="FCW61" s="165"/>
      <c r="FCX61" s="165"/>
      <c r="FCY61" s="165"/>
      <c r="FCZ61" s="165"/>
      <c r="FDA61" s="165"/>
      <c r="FDB61" s="165"/>
      <c r="FDC61" s="165"/>
      <c r="FDD61" s="165"/>
      <c r="FDE61" s="165"/>
      <c r="FDF61" s="165"/>
      <c r="FDG61" s="165"/>
      <c r="FDH61" s="165"/>
      <c r="FDI61" s="165"/>
      <c r="FDJ61" s="165"/>
      <c r="FDK61" s="165"/>
      <c r="FDL61" s="165"/>
      <c r="FDM61" s="165"/>
      <c r="FDN61" s="165"/>
      <c r="FDO61" s="165"/>
      <c r="FDP61" s="165"/>
      <c r="FDQ61" s="165"/>
      <c r="FDR61" s="165"/>
      <c r="FDS61" s="165"/>
      <c r="FDT61" s="165"/>
      <c r="FDU61" s="165"/>
      <c r="FDV61" s="165"/>
      <c r="FDW61" s="165"/>
      <c r="FDX61" s="165"/>
      <c r="FDY61" s="165"/>
      <c r="FDZ61" s="165"/>
      <c r="FEA61" s="165"/>
      <c r="FEB61" s="165"/>
      <c r="FEC61" s="165"/>
      <c r="FED61" s="165"/>
      <c r="FEE61" s="165"/>
      <c r="FEF61" s="165"/>
      <c r="FEG61" s="165"/>
      <c r="FEH61" s="165"/>
      <c r="FEI61" s="165"/>
      <c r="FEJ61" s="165"/>
      <c r="FEK61" s="165"/>
      <c r="FEL61" s="165"/>
      <c r="FEM61" s="165"/>
      <c r="FEN61" s="165"/>
      <c r="FEO61" s="165"/>
      <c r="FEP61" s="165"/>
      <c r="FEQ61" s="165"/>
      <c r="FER61" s="165"/>
      <c r="FES61" s="165"/>
      <c r="FET61" s="165"/>
      <c r="FEU61" s="165"/>
      <c r="FEV61" s="165"/>
      <c r="FEW61" s="165"/>
      <c r="FEX61" s="165"/>
      <c r="FEY61" s="165"/>
      <c r="FEZ61" s="165"/>
      <c r="FFA61" s="165"/>
      <c r="FFB61" s="165"/>
      <c r="FFC61" s="165"/>
      <c r="FFD61" s="165"/>
      <c r="FFE61" s="165"/>
      <c r="FFF61" s="165"/>
      <c r="FFG61" s="165"/>
      <c r="FFH61" s="165"/>
      <c r="FFI61" s="165"/>
      <c r="FFJ61" s="165"/>
      <c r="FFK61" s="165"/>
      <c r="FFL61" s="165"/>
      <c r="FFM61" s="165"/>
      <c r="FFN61" s="165"/>
      <c r="FFO61" s="165"/>
      <c r="FFP61" s="165"/>
      <c r="FFQ61" s="165"/>
      <c r="FFR61" s="165"/>
      <c r="FFS61" s="165"/>
      <c r="FFT61" s="165"/>
      <c r="FFU61" s="165"/>
      <c r="FFV61" s="165"/>
      <c r="FFW61" s="165"/>
      <c r="FFX61" s="165"/>
      <c r="FFY61" s="165"/>
      <c r="FFZ61" s="165"/>
      <c r="FGA61" s="165"/>
      <c r="FGB61" s="165"/>
      <c r="FGC61" s="165"/>
      <c r="FGD61" s="165"/>
      <c r="FGE61" s="165"/>
      <c r="FGF61" s="165"/>
      <c r="FGG61" s="165"/>
      <c r="FGH61" s="165"/>
      <c r="FGI61" s="165"/>
      <c r="FGJ61" s="165"/>
      <c r="FGK61" s="165"/>
      <c r="FGL61" s="165"/>
      <c r="FGM61" s="165"/>
      <c r="FGN61" s="165"/>
      <c r="FGO61" s="165"/>
      <c r="FGP61" s="165"/>
      <c r="FGQ61" s="165"/>
      <c r="FGR61" s="165"/>
      <c r="FGS61" s="165"/>
      <c r="FGT61" s="165"/>
      <c r="FGU61" s="165"/>
      <c r="FGV61" s="165"/>
      <c r="FGW61" s="165"/>
      <c r="FGX61" s="165"/>
      <c r="FGY61" s="165"/>
      <c r="FGZ61" s="165"/>
      <c r="FHA61" s="165"/>
      <c r="FHB61" s="165"/>
      <c r="FHC61" s="165"/>
      <c r="FHD61" s="165"/>
      <c r="FHE61" s="165"/>
      <c r="FHF61" s="165"/>
      <c r="FHG61" s="165"/>
      <c r="FHH61" s="165"/>
      <c r="FHI61" s="165"/>
      <c r="FHJ61" s="165"/>
      <c r="FHK61" s="165"/>
      <c r="FHL61" s="165"/>
      <c r="FHM61" s="165"/>
      <c r="FHN61" s="165"/>
      <c r="FHO61" s="165"/>
      <c r="FHP61" s="165"/>
      <c r="FHQ61" s="165"/>
      <c r="FHR61" s="165"/>
      <c r="FHS61" s="165"/>
      <c r="FHT61" s="165"/>
      <c r="FHU61" s="165"/>
      <c r="FHV61" s="165"/>
      <c r="FHW61" s="165"/>
      <c r="FHX61" s="165"/>
      <c r="FHY61" s="165"/>
      <c r="FHZ61" s="165"/>
      <c r="FIA61" s="165"/>
      <c r="FIB61" s="165"/>
      <c r="FIC61" s="165"/>
      <c r="FID61" s="165"/>
      <c r="FIE61" s="165"/>
      <c r="FIF61" s="165"/>
      <c r="FIG61" s="165"/>
      <c r="FIH61" s="165"/>
      <c r="FII61" s="165"/>
      <c r="FIJ61" s="165"/>
      <c r="FIK61" s="165"/>
      <c r="FIL61" s="165"/>
      <c r="FIM61" s="165"/>
      <c r="FIN61" s="165"/>
      <c r="FIO61" s="165"/>
      <c r="FIP61" s="165"/>
      <c r="FIQ61" s="165"/>
      <c r="FIR61" s="165"/>
      <c r="FIS61" s="165"/>
      <c r="FIT61" s="165"/>
      <c r="FIU61" s="165"/>
      <c r="FIV61" s="165"/>
      <c r="FIW61" s="165"/>
      <c r="FIX61" s="165"/>
      <c r="FIY61" s="165"/>
      <c r="FIZ61" s="165"/>
      <c r="FJA61" s="165"/>
      <c r="FJB61" s="165"/>
      <c r="FJC61" s="165"/>
      <c r="FJD61" s="165"/>
      <c r="FJE61" s="165"/>
      <c r="FJF61" s="165"/>
      <c r="FJG61" s="165"/>
      <c r="FJH61" s="165"/>
      <c r="FJI61" s="165"/>
      <c r="FJJ61" s="165"/>
      <c r="FJK61" s="165"/>
      <c r="FJL61" s="165"/>
      <c r="FJM61" s="165"/>
      <c r="FJN61" s="165"/>
      <c r="FJO61" s="165"/>
      <c r="FJP61" s="165"/>
      <c r="FJQ61" s="165"/>
      <c r="FJR61" s="165"/>
      <c r="FJS61" s="165"/>
      <c r="FJT61" s="165"/>
      <c r="FJU61" s="165"/>
      <c r="FJV61" s="165"/>
      <c r="FJW61" s="165"/>
      <c r="FJX61" s="165"/>
      <c r="FJY61" s="165"/>
      <c r="FJZ61" s="165"/>
      <c r="FKA61" s="165"/>
      <c r="FKB61" s="165"/>
      <c r="FKC61" s="165"/>
      <c r="FKD61" s="165"/>
      <c r="FKE61" s="165"/>
      <c r="FKF61" s="165"/>
      <c r="FKG61" s="165"/>
      <c r="FKH61" s="165"/>
      <c r="FKI61" s="165"/>
      <c r="FKJ61" s="165"/>
      <c r="FKK61" s="165"/>
      <c r="FKL61" s="165"/>
      <c r="FKM61" s="165"/>
      <c r="FKN61" s="165"/>
      <c r="FKO61" s="165"/>
      <c r="FKP61" s="165"/>
      <c r="FKQ61" s="165"/>
      <c r="FKR61" s="165"/>
      <c r="FKS61" s="165"/>
      <c r="FKT61" s="165"/>
      <c r="FKU61" s="165"/>
      <c r="FKV61" s="165"/>
      <c r="FKW61" s="165"/>
      <c r="FKX61" s="165"/>
      <c r="FKY61" s="165"/>
      <c r="FKZ61" s="165"/>
      <c r="FLA61" s="165"/>
      <c r="FLB61" s="165"/>
      <c r="FLC61" s="165"/>
      <c r="FLD61" s="165"/>
      <c r="FLE61" s="165"/>
      <c r="FLF61" s="165"/>
      <c r="FLG61" s="165"/>
      <c r="FLH61" s="165"/>
      <c r="FLI61" s="165"/>
      <c r="FLJ61" s="165"/>
      <c r="FLK61" s="165"/>
      <c r="FLL61" s="165"/>
      <c r="FLM61" s="165"/>
      <c r="FLN61" s="165"/>
      <c r="FLO61" s="165"/>
      <c r="FLP61" s="165"/>
      <c r="FLQ61" s="165"/>
      <c r="FLR61" s="165"/>
      <c r="FLS61" s="165"/>
      <c r="FLT61" s="165"/>
      <c r="FLU61" s="165"/>
      <c r="FLV61" s="165"/>
      <c r="FLW61" s="165"/>
      <c r="FLX61" s="165"/>
      <c r="FLY61" s="165"/>
      <c r="FLZ61" s="165"/>
      <c r="FMA61" s="165"/>
      <c r="FMB61" s="165"/>
      <c r="FMC61" s="165"/>
      <c r="FMD61" s="165"/>
      <c r="FME61" s="165"/>
      <c r="FMF61" s="165"/>
      <c r="FMG61" s="165"/>
      <c r="FMH61" s="165"/>
      <c r="FMI61" s="165"/>
      <c r="FMJ61" s="165"/>
      <c r="FMK61" s="165"/>
      <c r="FML61" s="165"/>
      <c r="FMM61" s="165"/>
      <c r="FMN61" s="165"/>
      <c r="FMO61" s="165"/>
      <c r="FMP61" s="165"/>
      <c r="FMQ61" s="165"/>
      <c r="FMR61" s="165"/>
      <c r="FMS61" s="165"/>
      <c r="FMT61" s="165"/>
      <c r="FMU61" s="165"/>
      <c r="FMV61" s="165"/>
      <c r="FMW61" s="165"/>
      <c r="FMX61" s="165"/>
      <c r="FMY61" s="165"/>
      <c r="FMZ61" s="165"/>
      <c r="FNA61" s="165"/>
      <c r="FNB61" s="165"/>
      <c r="FNC61" s="165"/>
      <c r="FND61" s="165"/>
      <c r="FNE61" s="165"/>
      <c r="FNF61" s="165"/>
      <c r="FNG61" s="165"/>
      <c r="FNH61" s="165"/>
      <c r="FNI61" s="165"/>
      <c r="FNJ61" s="165"/>
      <c r="FNK61" s="165"/>
      <c r="FNL61" s="165"/>
      <c r="FNM61" s="165"/>
      <c r="FNN61" s="165"/>
      <c r="FNO61" s="165"/>
      <c r="FNP61" s="165"/>
      <c r="FNQ61" s="165"/>
      <c r="FNR61" s="165"/>
      <c r="FNS61" s="165"/>
      <c r="FNT61" s="165"/>
      <c r="FNU61" s="165"/>
      <c r="FNV61" s="165"/>
      <c r="FNW61" s="165"/>
      <c r="FNX61" s="165"/>
      <c r="FNY61" s="165"/>
      <c r="FNZ61" s="165"/>
      <c r="FOA61" s="165"/>
      <c r="FOB61" s="165"/>
      <c r="FOC61" s="165"/>
      <c r="FOD61" s="165"/>
      <c r="FOE61" s="165"/>
      <c r="FOF61" s="165"/>
      <c r="FOG61" s="165"/>
      <c r="FOH61" s="165"/>
      <c r="FOI61" s="165"/>
      <c r="FOJ61" s="165"/>
      <c r="FOK61" s="165"/>
      <c r="FOL61" s="165"/>
      <c r="FOM61" s="165"/>
      <c r="FON61" s="165"/>
      <c r="FOO61" s="165"/>
      <c r="FOP61" s="165"/>
      <c r="FOQ61" s="165"/>
      <c r="FOR61" s="165"/>
      <c r="FOS61" s="165"/>
      <c r="FOT61" s="165"/>
      <c r="FOU61" s="165"/>
      <c r="FOV61" s="165"/>
      <c r="FOW61" s="165"/>
      <c r="FOX61" s="165"/>
      <c r="FOY61" s="165"/>
      <c r="FOZ61" s="165"/>
      <c r="FPA61" s="165"/>
      <c r="FPB61" s="165"/>
      <c r="FPC61" s="165"/>
      <c r="FPD61" s="165"/>
      <c r="FPE61" s="165"/>
      <c r="FPF61" s="165"/>
      <c r="FPG61" s="165"/>
      <c r="FPH61" s="165"/>
      <c r="FPI61" s="165"/>
      <c r="FPJ61" s="165"/>
      <c r="FPK61" s="165"/>
      <c r="FPL61" s="165"/>
      <c r="FPM61" s="165"/>
      <c r="FPN61" s="165"/>
      <c r="FPO61" s="165"/>
      <c r="FPP61" s="165"/>
      <c r="FPQ61" s="165"/>
      <c r="FPR61" s="165"/>
      <c r="FPS61" s="165"/>
      <c r="FPT61" s="165"/>
      <c r="FPU61" s="165"/>
      <c r="FPV61" s="165"/>
      <c r="FPW61" s="165"/>
      <c r="FPX61" s="165"/>
      <c r="FPY61" s="165"/>
      <c r="FPZ61" s="165"/>
      <c r="FQA61" s="165"/>
      <c r="FQB61" s="165"/>
      <c r="FQC61" s="165"/>
      <c r="FQD61" s="165"/>
      <c r="FQE61" s="165"/>
      <c r="FQF61" s="165"/>
      <c r="FQG61" s="165"/>
      <c r="FQH61" s="165"/>
      <c r="FQI61" s="165"/>
      <c r="FQJ61" s="165"/>
      <c r="FQK61" s="165"/>
      <c r="FQL61" s="165"/>
      <c r="FQM61" s="165"/>
      <c r="FQN61" s="165"/>
      <c r="FQO61" s="165"/>
      <c r="FQP61" s="165"/>
      <c r="FQQ61" s="165"/>
      <c r="FQR61" s="165"/>
      <c r="FQS61" s="165"/>
      <c r="FQT61" s="165"/>
      <c r="FQU61" s="165"/>
      <c r="FQV61" s="165"/>
      <c r="FQW61" s="165"/>
      <c r="FQX61" s="165"/>
      <c r="FQY61" s="165"/>
      <c r="FQZ61" s="165"/>
      <c r="FRA61" s="165"/>
      <c r="FRB61" s="165"/>
      <c r="FRC61" s="165"/>
      <c r="FRD61" s="165"/>
      <c r="FRE61" s="165"/>
      <c r="FRF61" s="165"/>
      <c r="FRG61" s="165"/>
      <c r="FRH61" s="165"/>
      <c r="FRI61" s="165"/>
      <c r="FRJ61" s="165"/>
      <c r="FRK61" s="165"/>
      <c r="FRL61" s="165"/>
      <c r="FRM61" s="165"/>
      <c r="FRN61" s="165"/>
      <c r="FRO61" s="165"/>
      <c r="FRP61" s="165"/>
      <c r="FRQ61" s="165"/>
      <c r="FRR61" s="165"/>
      <c r="FRS61" s="165"/>
      <c r="FRT61" s="165"/>
      <c r="FRU61" s="165"/>
      <c r="FRV61" s="165"/>
      <c r="FRW61" s="165"/>
      <c r="FRX61" s="165"/>
      <c r="FRY61" s="165"/>
      <c r="FRZ61" s="165"/>
      <c r="FSA61" s="165"/>
      <c r="FSB61" s="165"/>
      <c r="FSC61" s="165"/>
      <c r="FSD61" s="165"/>
      <c r="FSE61" s="165"/>
      <c r="FSF61" s="165"/>
      <c r="FSG61" s="165"/>
      <c r="FSH61" s="165"/>
      <c r="FSI61" s="165"/>
      <c r="FSJ61" s="165"/>
      <c r="FSK61" s="165"/>
      <c r="FSL61" s="165"/>
      <c r="FSM61" s="165"/>
      <c r="FSN61" s="165"/>
      <c r="FSO61" s="165"/>
      <c r="FSP61" s="165"/>
      <c r="FSQ61" s="165"/>
      <c r="FSR61" s="165"/>
      <c r="FSS61" s="165"/>
      <c r="FST61" s="165"/>
      <c r="FSU61" s="165"/>
      <c r="FSV61" s="165"/>
      <c r="FSW61" s="165"/>
      <c r="FSX61" s="165"/>
      <c r="FSY61" s="165"/>
      <c r="FSZ61" s="165"/>
      <c r="FTA61" s="165"/>
      <c r="FTB61" s="165"/>
      <c r="FTC61" s="165"/>
      <c r="FTD61" s="165"/>
      <c r="FTE61" s="165"/>
      <c r="FTF61" s="165"/>
      <c r="FTG61" s="165"/>
      <c r="FTH61" s="165"/>
      <c r="FTI61" s="165"/>
      <c r="FTJ61" s="165"/>
      <c r="FTK61" s="165"/>
      <c r="FTL61" s="165"/>
      <c r="FTM61" s="165"/>
      <c r="FTN61" s="165"/>
      <c r="FTO61" s="165"/>
      <c r="FTP61" s="165"/>
      <c r="FTQ61" s="165"/>
      <c r="FTR61" s="165"/>
      <c r="FTS61" s="165"/>
      <c r="FTT61" s="165"/>
      <c r="FTU61" s="165"/>
      <c r="FTV61" s="165"/>
      <c r="FTW61" s="165"/>
      <c r="FTX61" s="165"/>
      <c r="FTY61" s="165"/>
      <c r="FTZ61" s="165"/>
      <c r="FUA61" s="165"/>
      <c r="FUB61" s="165"/>
      <c r="FUC61" s="165"/>
      <c r="FUD61" s="165"/>
      <c r="FUE61" s="165"/>
      <c r="FUF61" s="165"/>
      <c r="FUG61" s="165"/>
      <c r="FUH61" s="165"/>
      <c r="FUI61" s="165"/>
      <c r="FUJ61" s="165"/>
      <c r="FUK61" s="165"/>
      <c r="FUL61" s="165"/>
      <c r="FUM61" s="165"/>
      <c r="FUN61" s="165"/>
      <c r="FUO61" s="165"/>
      <c r="FUP61" s="165"/>
      <c r="FUQ61" s="165"/>
      <c r="FUR61" s="165"/>
      <c r="FUS61" s="165"/>
      <c r="FUT61" s="165"/>
      <c r="FUU61" s="165"/>
      <c r="FUV61" s="165"/>
      <c r="FUW61" s="165"/>
      <c r="FUX61" s="165"/>
      <c r="FUY61" s="165"/>
      <c r="FUZ61" s="165"/>
      <c r="FVA61" s="165"/>
      <c r="FVB61" s="165"/>
      <c r="FVC61" s="165"/>
      <c r="FVD61" s="165"/>
      <c r="FVE61" s="165"/>
      <c r="FVF61" s="165"/>
      <c r="FVG61" s="165"/>
      <c r="FVH61" s="165"/>
      <c r="FVI61" s="165"/>
      <c r="FVJ61" s="165"/>
      <c r="FVK61" s="165"/>
      <c r="FVL61" s="165"/>
      <c r="FVM61" s="165"/>
      <c r="FVN61" s="165"/>
      <c r="FVO61" s="165"/>
      <c r="FVP61" s="165"/>
      <c r="FVQ61" s="165"/>
      <c r="FVR61" s="165"/>
      <c r="FVS61" s="165"/>
      <c r="FVT61" s="165"/>
      <c r="FVU61" s="165"/>
      <c r="FVV61" s="165"/>
      <c r="FVW61" s="165"/>
      <c r="FVX61" s="165"/>
      <c r="FVY61" s="165"/>
      <c r="FVZ61" s="165"/>
      <c r="FWA61" s="165"/>
      <c r="FWB61" s="165"/>
      <c r="FWC61" s="165"/>
      <c r="FWD61" s="165"/>
      <c r="FWE61" s="165"/>
      <c r="FWF61" s="165"/>
      <c r="FWG61" s="165"/>
      <c r="FWH61" s="165"/>
      <c r="FWI61" s="165"/>
      <c r="FWJ61" s="165"/>
      <c r="FWK61" s="165"/>
      <c r="FWL61" s="165"/>
      <c r="FWM61" s="165"/>
      <c r="FWN61" s="165"/>
      <c r="FWO61" s="165"/>
      <c r="FWP61" s="165"/>
      <c r="FWQ61" s="165"/>
      <c r="FWR61" s="165"/>
      <c r="FWS61" s="165"/>
      <c r="FWT61" s="165"/>
      <c r="FWU61" s="165"/>
      <c r="FWV61" s="165"/>
      <c r="FWW61" s="165"/>
      <c r="FWX61" s="165"/>
      <c r="FWY61" s="165"/>
      <c r="FWZ61" s="165"/>
      <c r="FXA61" s="165"/>
      <c r="FXB61" s="165"/>
      <c r="FXC61" s="165"/>
      <c r="FXD61" s="165"/>
      <c r="FXE61" s="165"/>
      <c r="FXF61" s="165"/>
      <c r="FXG61" s="165"/>
      <c r="FXH61" s="165"/>
      <c r="FXI61" s="165"/>
      <c r="FXJ61" s="165"/>
      <c r="FXK61" s="165"/>
      <c r="FXL61" s="165"/>
      <c r="FXM61" s="165"/>
      <c r="FXN61" s="165"/>
      <c r="FXO61" s="165"/>
      <c r="FXP61" s="165"/>
      <c r="FXQ61" s="165"/>
      <c r="FXR61" s="165"/>
      <c r="FXS61" s="165"/>
      <c r="FXT61" s="165"/>
      <c r="FXU61" s="165"/>
      <c r="FXV61" s="165"/>
      <c r="FXW61" s="165"/>
      <c r="FXX61" s="165"/>
      <c r="FXY61" s="165"/>
      <c r="FXZ61" s="165"/>
      <c r="FYA61" s="165"/>
      <c r="FYB61" s="165"/>
      <c r="FYC61" s="165"/>
      <c r="FYD61" s="165"/>
      <c r="FYE61" s="165"/>
      <c r="FYF61" s="165"/>
      <c r="FYG61" s="165"/>
      <c r="FYH61" s="165"/>
      <c r="FYI61" s="165"/>
      <c r="FYJ61" s="165"/>
      <c r="FYK61" s="165"/>
      <c r="FYL61" s="165"/>
      <c r="FYM61" s="165"/>
      <c r="FYN61" s="165"/>
      <c r="FYO61" s="165"/>
      <c r="FYP61" s="165"/>
      <c r="FYQ61" s="165"/>
      <c r="FYR61" s="165"/>
      <c r="FYS61" s="165"/>
      <c r="FYT61" s="165"/>
      <c r="FYU61" s="165"/>
      <c r="FYV61" s="165"/>
      <c r="FYW61" s="165"/>
      <c r="FYX61" s="165"/>
      <c r="FYY61" s="165"/>
      <c r="FYZ61" s="165"/>
      <c r="FZA61" s="165"/>
      <c r="FZB61" s="165"/>
      <c r="FZC61" s="165"/>
      <c r="FZD61" s="165"/>
      <c r="FZE61" s="165"/>
      <c r="FZF61" s="165"/>
      <c r="FZG61" s="165"/>
      <c r="FZH61" s="165"/>
      <c r="FZI61" s="165"/>
      <c r="FZJ61" s="165"/>
      <c r="FZK61" s="165"/>
      <c r="FZL61" s="165"/>
      <c r="FZM61" s="165"/>
      <c r="FZN61" s="165"/>
      <c r="FZO61" s="165"/>
      <c r="FZP61" s="165"/>
      <c r="FZQ61" s="165"/>
      <c r="FZR61" s="165"/>
      <c r="FZS61" s="165"/>
      <c r="FZT61" s="165"/>
      <c r="FZU61" s="165"/>
      <c r="FZV61" s="165"/>
      <c r="FZW61" s="165"/>
      <c r="FZX61" s="165"/>
      <c r="FZY61" s="165"/>
      <c r="FZZ61" s="165"/>
      <c r="GAA61" s="165"/>
      <c r="GAB61" s="165"/>
      <c r="GAC61" s="165"/>
      <c r="GAD61" s="165"/>
      <c r="GAE61" s="165"/>
      <c r="GAF61" s="165"/>
      <c r="GAG61" s="165"/>
      <c r="GAH61" s="165"/>
      <c r="GAI61" s="165"/>
      <c r="GAJ61" s="165"/>
      <c r="GAK61" s="165"/>
      <c r="GAL61" s="165"/>
      <c r="GAM61" s="165"/>
      <c r="GAN61" s="165"/>
      <c r="GAO61" s="165"/>
      <c r="GAP61" s="165"/>
      <c r="GAQ61" s="165"/>
      <c r="GAR61" s="165"/>
      <c r="GAS61" s="165"/>
      <c r="GAT61" s="165"/>
      <c r="GAU61" s="165"/>
      <c r="GAV61" s="165"/>
      <c r="GAW61" s="165"/>
      <c r="GAX61" s="165"/>
      <c r="GAY61" s="165"/>
      <c r="GAZ61" s="165"/>
      <c r="GBA61" s="165"/>
      <c r="GBB61" s="165"/>
      <c r="GBC61" s="165"/>
      <c r="GBD61" s="165"/>
      <c r="GBE61" s="165"/>
      <c r="GBF61" s="165"/>
      <c r="GBG61" s="165"/>
      <c r="GBH61" s="165"/>
      <c r="GBI61" s="165"/>
      <c r="GBJ61" s="165"/>
      <c r="GBK61" s="165"/>
      <c r="GBL61" s="165"/>
      <c r="GBM61" s="165"/>
      <c r="GBN61" s="165"/>
      <c r="GBO61" s="165"/>
      <c r="GBP61" s="165"/>
      <c r="GBQ61" s="165"/>
      <c r="GBR61" s="165"/>
      <c r="GBS61" s="165"/>
      <c r="GBT61" s="165"/>
      <c r="GBU61" s="165"/>
      <c r="GBV61" s="165"/>
      <c r="GBW61" s="165"/>
      <c r="GBX61" s="165"/>
      <c r="GBY61" s="165"/>
      <c r="GBZ61" s="165"/>
      <c r="GCA61" s="165"/>
      <c r="GCB61" s="165"/>
      <c r="GCC61" s="165"/>
      <c r="GCD61" s="165"/>
      <c r="GCE61" s="165"/>
      <c r="GCF61" s="165"/>
      <c r="GCG61" s="165"/>
      <c r="GCH61" s="165"/>
      <c r="GCI61" s="165"/>
      <c r="GCJ61" s="165"/>
      <c r="GCK61" s="165"/>
      <c r="GCL61" s="165"/>
      <c r="GCM61" s="165"/>
      <c r="GCN61" s="165"/>
      <c r="GCO61" s="165"/>
      <c r="GCP61" s="165"/>
      <c r="GCQ61" s="165"/>
      <c r="GCR61" s="165"/>
      <c r="GCS61" s="165"/>
      <c r="GCT61" s="165"/>
      <c r="GCU61" s="165"/>
      <c r="GCV61" s="165"/>
      <c r="GCW61" s="165"/>
      <c r="GCX61" s="165"/>
      <c r="GCY61" s="165"/>
      <c r="GCZ61" s="165"/>
      <c r="GDA61" s="165"/>
      <c r="GDB61" s="165"/>
      <c r="GDC61" s="165"/>
      <c r="GDD61" s="165"/>
      <c r="GDE61" s="165"/>
      <c r="GDF61" s="165"/>
      <c r="GDG61" s="165"/>
      <c r="GDH61" s="165"/>
      <c r="GDI61" s="165"/>
      <c r="GDJ61" s="165"/>
      <c r="GDK61" s="165"/>
      <c r="GDL61" s="165"/>
      <c r="GDM61" s="165"/>
      <c r="GDN61" s="165"/>
      <c r="GDO61" s="165"/>
      <c r="GDP61" s="165"/>
      <c r="GDQ61" s="165"/>
      <c r="GDR61" s="165"/>
      <c r="GDS61" s="165"/>
      <c r="GDT61" s="165"/>
      <c r="GDU61" s="165"/>
      <c r="GDV61" s="165"/>
      <c r="GDW61" s="165"/>
      <c r="GDX61" s="165"/>
      <c r="GDY61" s="165"/>
      <c r="GDZ61" s="165"/>
      <c r="GEA61" s="165"/>
      <c r="GEB61" s="165"/>
      <c r="GEC61" s="165"/>
      <c r="GED61" s="165"/>
      <c r="GEE61" s="165"/>
      <c r="GEF61" s="165"/>
      <c r="GEG61" s="165"/>
      <c r="GEH61" s="165"/>
      <c r="GEI61" s="165"/>
      <c r="GEJ61" s="165"/>
      <c r="GEK61" s="165"/>
      <c r="GEL61" s="165"/>
      <c r="GEM61" s="165"/>
      <c r="GEN61" s="165"/>
      <c r="GEO61" s="165"/>
      <c r="GEP61" s="165"/>
      <c r="GEQ61" s="165"/>
      <c r="GER61" s="165"/>
      <c r="GES61" s="165"/>
      <c r="GET61" s="165"/>
      <c r="GEU61" s="165"/>
      <c r="GEV61" s="165"/>
      <c r="GEW61" s="165"/>
      <c r="GEX61" s="165"/>
      <c r="GEY61" s="165"/>
      <c r="GEZ61" s="165"/>
      <c r="GFA61" s="165"/>
      <c r="GFB61" s="165"/>
      <c r="GFC61" s="165"/>
      <c r="GFD61" s="165"/>
      <c r="GFE61" s="165"/>
      <c r="GFF61" s="165"/>
      <c r="GFG61" s="165"/>
      <c r="GFH61" s="165"/>
      <c r="GFI61" s="165"/>
      <c r="GFJ61" s="165"/>
      <c r="GFK61" s="165"/>
      <c r="GFL61" s="165"/>
      <c r="GFM61" s="165"/>
      <c r="GFN61" s="165"/>
      <c r="GFO61" s="165"/>
      <c r="GFP61" s="165"/>
      <c r="GFQ61" s="165"/>
      <c r="GFR61" s="165"/>
      <c r="GFS61" s="165"/>
      <c r="GFT61" s="165"/>
      <c r="GFU61" s="165"/>
      <c r="GFV61" s="165"/>
      <c r="GFW61" s="165"/>
      <c r="GFX61" s="165"/>
      <c r="GFY61" s="165"/>
      <c r="GFZ61" s="165"/>
      <c r="GGA61" s="165"/>
      <c r="GGB61" s="165"/>
      <c r="GGC61" s="165"/>
      <c r="GGD61" s="165"/>
      <c r="GGE61" s="165"/>
      <c r="GGF61" s="165"/>
      <c r="GGG61" s="165"/>
      <c r="GGH61" s="165"/>
      <c r="GGI61" s="165"/>
      <c r="GGJ61" s="165"/>
      <c r="GGK61" s="165"/>
      <c r="GGL61" s="165"/>
      <c r="GGM61" s="165"/>
      <c r="GGN61" s="165"/>
      <c r="GGO61" s="165"/>
      <c r="GGP61" s="165"/>
      <c r="GGQ61" s="165"/>
      <c r="GGR61" s="165"/>
      <c r="GGS61" s="165"/>
      <c r="GGT61" s="165"/>
      <c r="GGU61" s="165"/>
      <c r="GGV61" s="165"/>
      <c r="GGW61" s="165"/>
      <c r="GGX61" s="165"/>
      <c r="GGY61" s="165"/>
      <c r="GGZ61" s="165"/>
      <c r="GHA61" s="165"/>
      <c r="GHB61" s="165"/>
      <c r="GHC61" s="165"/>
      <c r="GHD61" s="165"/>
      <c r="GHE61" s="165"/>
      <c r="GHF61" s="165"/>
      <c r="GHG61" s="165"/>
      <c r="GHH61" s="165"/>
      <c r="GHI61" s="165"/>
      <c r="GHJ61" s="165"/>
      <c r="GHK61" s="165"/>
      <c r="GHL61" s="165"/>
      <c r="GHM61" s="165"/>
      <c r="GHN61" s="165"/>
      <c r="GHO61" s="165"/>
      <c r="GHP61" s="165"/>
      <c r="GHQ61" s="165"/>
      <c r="GHR61" s="165"/>
      <c r="GHS61" s="165"/>
      <c r="GHT61" s="165"/>
      <c r="GHU61" s="165"/>
      <c r="GHV61" s="165"/>
      <c r="GHW61" s="165"/>
      <c r="GHX61" s="165"/>
      <c r="GHY61" s="165"/>
      <c r="GHZ61" s="165"/>
      <c r="GIA61" s="165"/>
      <c r="GIB61" s="165"/>
      <c r="GIC61" s="165"/>
      <c r="GID61" s="165"/>
      <c r="GIE61" s="165"/>
      <c r="GIF61" s="165"/>
      <c r="GIG61" s="165"/>
      <c r="GIH61" s="165"/>
      <c r="GII61" s="165"/>
      <c r="GIJ61" s="165"/>
      <c r="GIK61" s="165"/>
      <c r="GIL61" s="165"/>
      <c r="GIM61" s="165"/>
      <c r="GIN61" s="165"/>
      <c r="GIO61" s="165"/>
      <c r="GIP61" s="165"/>
      <c r="GIQ61" s="165"/>
      <c r="GIR61" s="165"/>
      <c r="GIS61" s="165"/>
      <c r="GIT61" s="165"/>
      <c r="GIU61" s="165"/>
      <c r="GIV61" s="165"/>
      <c r="GIW61" s="165"/>
      <c r="GIX61" s="165"/>
      <c r="GIY61" s="165"/>
      <c r="GIZ61" s="165"/>
      <c r="GJA61" s="165"/>
      <c r="GJB61" s="165"/>
      <c r="GJC61" s="165"/>
      <c r="GJD61" s="165"/>
      <c r="GJE61" s="165"/>
      <c r="GJF61" s="165"/>
      <c r="GJG61" s="165"/>
      <c r="GJH61" s="165"/>
      <c r="GJI61" s="165"/>
      <c r="GJJ61" s="165"/>
      <c r="GJK61" s="165"/>
      <c r="GJL61" s="165"/>
      <c r="GJM61" s="165"/>
      <c r="GJN61" s="165"/>
      <c r="GJO61" s="165"/>
      <c r="GJP61" s="165"/>
      <c r="GJQ61" s="165"/>
      <c r="GJR61" s="165"/>
      <c r="GJS61" s="165"/>
      <c r="GJT61" s="165"/>
      <c r="GJU61" s="165"/>
      <c r="GJV61" s="165"/>
      <c r="GJW61" s="165"/>
      <c r="GJX61" s="165"/>
      <c r="GJY61" s="165"/>
      <c r="GJZ61" s="165"/>
      <c r="GKA61" s="165"/>
      <c r="GKB61" s="165"/>
      <c r="GKC61" s="165"/>
      <c r="GKD61" s="165"/>
      <c r="GKE61" s="165"/>
      <c r="GKF61" s="165"/>
      <c r="GKG61" s="165"/>
      <c r="GKH61" s="165"/>
      <c r="GKI61" s="165"/>
      <c r="GKJ61" s="165"/>
      <c r="GKK61" s="165"/>
      <c r="GKL61" s="165"/>
      <c r="GKM61" s="165"/>
      <c r="GKN61" s="165"/>
      <c r="GKO61" s="165"/>
      <c r="GKP61" s="165"/>
      <c r="GKQ61" s="165"/>
      <c r="GKR61" s="165"/>
      <c r="GKS61" s="165"/>
      <c r="GKT61" s="165"/>
      <c r="GKU61" s="165"/>
      <c r="GKV61" s="165"/>
      <c r="GKW61" s="165"/>
      <c r="GKX61" s="165"/>
      <c r="GKY61" s="165"/>
      <c r="GKZ61" s="165"/>
      <c r="GLA61" s="165"/>
      <c r="GLB61" s="165"/>
      <c r="GLC61" s="165"/>
      <c r="GLD61" s="165"/>
      <c r="GLE61" s="165"/>
      <c r="GLF61" s="165"/>
      <c r="GLG61" s="165"/>
      <c r="GLH61" s="165"/>
      <c r="GLI61" s="165"/>
      <c r="GLJ61" s="165"/>
      <c r="GLK61" s="165"/>
      <c r="GLL61" s="165"/>
      <c r="GLM61" s="165"/>
      <c r="GLN61" s="165"/>
      <c r="GLO61" s="165"/>
      <c r="GLP61" s="165"/>
      <c r="GLQ61" s="165"/>
      <c r="GLR61" s="165"/>
      <c r="GLS61" s="165"/>
      <c r="GLT61" s="165"/>
      <c r="GLU61" s="165"/>
      <c r="GLV61" s="165"/>
      <c r="GLW61" s="165"/>
      <c r="GLX61" s="165"/>
      <c r="GLY61" s="165"/>
      <c r="GLZ61" s="165"/>
      <c r="GMA61" s="165"/>
      <c r="GMB61" s="165"/>
      <c r="GMC61" s="165"/>
      <c r="GMD61" s="165"/>
      <c r="GME61" s="165"/>
      <c r="GMF61" s="165"/>
      <c r="GMG61" s="165"/>
      <c r="GMH61" s="165"/>
      <c r="GMI61" s="165"/>
      <c r="GMJ61" s="165"/>
      <c r="GMK61" s="165"/>
      <c r="GML61" s="165"/>
      <c r="GMM61" s="165"/>
      <c r="GMN61" s="165"/>
      <c r="GMO61" s="165"/>
      <c r="GMP61" s="165"/>
      <c r="GMQ61" s="165"/>
      <c r="GMR61" s="165"/>
      <c r="GMS61" s="165"/>
      <c r="GMT61" s="165"/>
      <c r="GMU61" s="165"/>
      <c r="GMV61" s="165"/>
      <c r="GMW61" s="165"/>
      <c r="GMX61" s="165"/>
      <c r="GMY61" s="165"/>
      <c r="GMZ61" s="165"/>
      <c r="GNA61" s="165"/>
      <c r="GNB61" s="165"/>
      <c r="GNC61" s="165"/>
      <c r="GND61" s="165"/>
      <c r="GNE61" s="165"/>
      <c r="GNF61" s="165"/>
      <c r="GNG61" s="165"/>
      <c r="GNH61" s="165"/>
      <c r="GNI61" s="165"/>
      <c r="GNJ61" s="165"/>
      <c r="GNK61" s="165"/>
      <c r="GNL61" s="165"/>
      <c r="GNM61" s="165"/>
      <c r="GNN61" s="165"/>
      <c r="GNO61" s="165"/>
      <c r="GNP61" s="165"/>
      <c r="GNQ61" s="165"/>
      <c r="GNR61" s="165"/>
      <c r="GNS61" s="165"/>
      <c r="GNT61" s="165"/>
      <c r="GNU61" s="165"/>
      <c r="GNV61" s="165"/>
      <c r="GNW61" s="165"/>
      <c r="GNX61" s="165"/>
      <c r="GNY61" s="165"/>
      <c r="GNZ61" s="165"/>
      <c r="GOA61" s="165"/>
      <c r="GOB61" s="165"/>
      <c r="GOC61" s="165"/>
      <c r="GOD61" s="165"/>
      <c r="GOE61" s="165"/>
      <c r="GOF61" s="165"/>
      <c r="GOG61" s="165"/>
      <c r="GOH61" s="165"/>
      <c r="GOI61" s="165"/>
      <c r="GOJ61" s="165"/>
      <c r="GOK61" s="165"/>
      <c r="GOL61" s="165"/>
      <c r="GOM61" s="165"/>
      <c r="GON61" s="165"/>
      <c r="GOO61" s="165"/>
      <c r="GOP61" s="165"/>
      <c r="GOQ61" s="165"/>
      <c r="GOR61" s="165"/>
      <c r="GOS61" s="165"/>
      <c r="GOT61" s="165"/>
      <c r="GOU61" s="165"/>
      <c r="GOV61" s="165"/>
      <c r="GOW61" s="165"/>
      <c r="GOX61" s="165"/>
      <c r="GOY61" s="165"/>
      <c r="GOZ61" s="165"/>
      <c r="GPA61" s="165"/>
      <c r="GPB61" s="165"/>
      <c r="GPC61" s="165"/>
      <c r="GPD61" s="165"/>
      <c r="GPE61" s="165"/>
      <c r="GPF61" s="165"/>
      <c r="GPG61" s="165"/>
      <c r="GPH61" s="165"/>
      <c r="GPI61" s="165"/>
      <c r="GPJ61" s="165"/>
      <c r="GPK61" s="165"/>
      <c r="GPL61" s="165"/>
      <c r="GPM61" s="165"/>
      <c r="GPN61" s="165"/>
      <c r="GPO61" s="165"/>
      <c r="GPP61" s="165"/>
      <c r="GPQ61" s="165"/>
      <c r="GPR61" s="165"/>
      <c r="GPS61" s="165"/>
      <c r="GPT61" s="165"/>
      <c r="GPU61" s="165"/>
      <c r="GPV61" s="165"/>
      <c r="GPW61" s="165"/>
      <c r="GPX61" s="165"/>
      <c r="GPY61" s="165"/>
      <c r="GPZ61" s="165"/>
      <c r="GQA61" s="165"/>
      <c r="GQB61" s="165"/>
      <c r="GQC61" s="165"/>
      <c r="GQD61" s="165"/>
      <c r="GQE61" s="165"/>
      <c r="GQF61" s="165"/>
      <c r="GQG61" s="165"/>
      <c r="GQH61" s="165"/>
      <c r="GQI61" s="165"/>
      <c r="GQJ61" s="165"/>
      <c r="GQK61" s="165"/>
      <c r="GQL61" s="165"/>
      <c r="GQM61" s="165"/>
      <c r="GQN61" s="165"/>
      <c r="GQO61" s="165"/>
      <c r="GQP61" s="165"/>
      <c r="GQQ61" s="165"/>
      <c r="GQR61" s="165"/>
      <c r="GQS61" s="165"/>
      <c r="GQT61" s="165"/>
      <c r="GQU61" s="165"/>
      <c r="GQV61" s="165"/>
      <c r="GQW61" s="165"/>
      <c r="GQX61" s="165"/>
      <c r="GQY61" s="165"/>
      <c r="GQZ61" s="165"/>
      <c r="GRA61" s="165"/>
      <c r="GRB61" s="165"/>
      <c r="GRC61" s="165"/>
      <c r="GRD61" s="165"/>
      <c r="GRE61" s="165"/>
      <c r="GRF61" s="165"/>
      <c r="GRG61" s="165"/>
      <c r="GRH61" s="165"/>
      <c r="GRI61" s="165"/>
      <c r="GRJ61" s="165"/>
      <c r="GRK61" s="165"/>
      <c r="GRL61" s="165"/>
      <c r="GRM61" s="165"/>
      <c r="GRN61" s="165"/>
      <c r="GRO61" s="165"/>
      <c r="GRP61" s="165"/>
      <c r="GRQ61" s="165"/>
      <c r="GRR61" s="165"/>
      <c r="GRS61" s="165"/>
      <c r="GRT61" s="165"/>
      <c r="GRU61" s="165"/>
      <c r="GRV61" s="165"/>
      <c r="GRW61" s="165"/>
      <c r="GRX61" s="165"/>
      <c r="GRY61" s="165"/>
      <c r="GRZ61" s="165"/>
      <c r="GSA61" s="165"/>
      <c r="GSB61" s="165"/>
      <c r="GSC61" s="165"/>
      <c r="GSD61" s="165"/>
      <c r="GSE61" s="165"/>
      <c r="GSF61" s="165"/>
      <c r="GSG61" s="165"/>
      <c r="GSH61" s="165"/>
      <c r="GSI61" s="165"/>
      <c r="GSJ61" s="165"/>
      <c r="GSK61" s="165"/>
      <c r="GSL61" s="165"/>
      <c r="GSM61" s="165"/>
      <c r="GSN61" s="165"/>
      <c r="GSO61" s="165"/>
      <c r="GSP61" s="165"/>
      <c r="GSQ61" s="165"/>
      <c r="GSR61" s="165"/>
      <c r="GSS61" s="165"/>
      <c r="GST61" s="165"/>
      <c r="GSU61" s="165"/>
      <c r="GSV61" s="165"/>
      <c r="GSW61" s="165"/>
      <c r="GSX61" s="165"/>
      <c r="GSY61" s="165"/>
      <c r="GSZ61" s="165"/>
      <c r="GTA61" s="165"/>
      <c r="GTB61" s="165"/>
      <c r="GTC61" s="165"/>
      <c r="GTD61" s="165"/>
      <c r="GTE61" s="165"/>
      <c r="GTF61" s="165"/>
      <c r="GTG61" s="165"/>
      <c r="GTH61" s="165"/>
      <c r="GTI61" s="165"/>
      <c r="GTJ61" s="165"/>
      <c r="GTK61" s="165"/>
      <c r="GTL61" s="165"/>
      <c r="GTM61" s="165"/>
      <c r="GTN61" s="165"/>
      <c r="GTO61" s="165"/>
      <c r="GTP61" s="165"/>
      <c r="GTQ61" s="165"/>
      <c r="GTR61" s="165"/>
      <c r="GTS61" s="165"/>
      <c r="GTT61" s="165"/>
      <c r="GTU61" s="165"/>
      <c r="GTV61" s="165"/>
      <c r="GTW61" s="165"/>
      <c r="GTX61" s="165"/>
      <c r="GTY61" s="165"/>
      <c r="GTZ61" s="165"/>
      <c r="GUA61" s="165"/>
      <c r="GUB61" s="165"/>
      <c r="GUC61" s="165"/>
      <c r="GUD61" s="165"/>
      <c r="GUE61" s="165"/>
      <c r="GUF61" s="165"/>
      <c r="GUG61" s="165"/>
      <c r="GUH61" s="165"/>
      <c r="GUI61" s="165"/>
      <c r="GUJ61" s="165"/>
      <c r="GUK61" s="165"/>
      <c r="GUL61" s="165"/>
      <c r="GUM61" s="165"/>
      <c r="GUN61" s="165"/>
      <c r="GUO61" s="165"/>
      <c r="GUP61" s="165"/>
      <c r="GUQ61" s="165"/>
      <c r="GUR61" s="165"/>
      <c r="GUS61" s="165"/>
      <c r="GUT61" s="165"/>
      <c r="GUU61" s="165"/>
      <c r="GUV61" s="165"/>
      <c r="GUW61" s="165"/>
      <c r="GUX61" s="165"/>
      <c r="GUY61" s="165"/>
      <c r="GUZ61" s="165"/>
      <c r="GVA61" s="165"/>
      <c r="GVB61" s="165"/>
      <c r="GVC61" s="165"/>
      <c r="GVD61" s="165"/>
      <c r="GVE61" s="165"/>
      <c r="GVF61" s="165"/>
      <c r="GVG61" s="165"/>
      <c r="GVH61" s="165"/>
      <c r="GVI61" s="165"/>
      <c r="GVJ61" s="165"/>
      <c r="GVK61" s="165"/>
      <c r="GVL61" s="165"/>
      <c r="GVM61" s="165"/>
      <c r="GVN61" s="165"/>
      <c r="GVO61" s="165"/>
      <c r="GVP61" s="165"/>
      <c r="GVQ61" s="165"/>
      <c r="GVR61" s="165"/>
      <c r="GVS61" s="165"/>
      <c r="GVT61" s="165"/>
      <c r="GVU61" s="165"/>
      <c r="GVV61" s="165"/>
      <c r="GVW61" s="165"/>
      <c r="GVX61" s="165"/>
      <c r="GVY61" s="165"/>
      <c r="GVZ61" s="165"/>
      <c r="GWA61" s="165"/>
      <c r="GWB61" s="165"/>
      <c r="GWC61" s="165"/>
      <c r="GWD61" s="165"/>
      <c r="GWE61" s="165"/>
      <c r="GWF61" s="165"/>
      <c r="GWG61" s="165"/>
      <c r="GWH61" s="165"/>
      <c r="GWI61" s="165"/>
      <c r="GWJ61" s="165"/>
      <c r="GWK61" s="165"/>
      <c r="GWL61" s="165"/>
      <c r="GWM61" s="165"/>
      <c r="GWN61" s="165"/>
      <c r="GWO61" s="165"/>
      <c r="GWP61" s="165"/>
      <c r="GWQ61" s="165"/>
      <c r="GWR61" s="165"/>
      <c r="GWS61" s="165"/>
      <c r="GWT61" s="165"/>
      <c r="GWU61" s="165"/>
      <c r="GWV61" s="165"/>
      <c r="GWW61" s="165"/>
      <c r="GWX61" s="165"/>
      <c r="GWY61" s="165"/>
      <c r="GWZ61" s="165"/>
      <c r="GXA61" s="165"/>
      <c r="GXB61" s="165"/>
      <c r="GXC61" s="165"/>
      <c r="GXD61" s="165"/>
      <c r="GXE61" s="165"/>
      <c r="GXF61" s="165"/>
      <c r="GXG61" s="165"/>
      <c r="GXH61" s="165"/>
      <c r="GXI61" s="165"/>
      <c r="GXJ61" s="165"/>
      <c r="GXK61" s="165"/>
      <c r="GXL61" s="165"/>
      <c r="GXM61" s="165"/>
      <c r="GXN61" s="165"/>
      <c r="GXO61" s="165"/>
      <c r="GXP61" s="165"/>
      <c r="GXQ61" s="165"/>
      <c r="GXR61" s="165"/>
      <c r="GXS61" s="165"/>
      <c r="GXT61" s="165"/>
      <c r="GXU61" s="165"/>
      <c r="GXV61" s="165"/>
      <c r="GXW61" s="165"/>
      <c r="GXX61" s="165"/>
      <c r="GXY61" s="165"/>
      <c r="GXZ61" s="165"/>
      <c r="GYA61" s="165"/>
      <c r="GYB61" s="165"/>
      <c r="GYC61" s="165"/>
      <c r="GYD61" s="165"/>
      <c r="GYE61" s="165"/>
      <c r="GYF61" s="165"/>
      <c r="GYG61" s="165"/>
      <c r="GYH61" s="165"/>
      <c r="GYI61" s="165"/>
      <c r="GYJ61" s="165"/>
      <c r="GYK61" s="165"/>
      <c r="GYL61" s="165"/>
      <c r="GYM61" s="165"/>
      <c r="GYN61" s="165"/>
      <c r="GYO61" s="165"/>
      <c r="GYP61" s="165"/>
      <c r="GYQ61" s="165"/>
      <c r="GYR61" s="165"/>
      <c r="GYS61" s="165"/>
      <c r="GYT61" s="165"/>
      <c r="GYU61" s="165"/>
      <c r="GYV61" s="165"/>
      <c r="GYW61" s="165"/>
      <c r="GYX61" s="165"/>
      <c r="GYY61" s="165"/>
      <c r="GYZ61" s="165"/>
      <c r="GZA61" s="165"/>
      <c r="GZB61" s="165"/>
      <c r="GZC61" s="165"/>
      <c r="GZD61" s="165"/>
      <c r="GZE61" s="165"/>
      <c r="GZF61" s="165"/>
      <c r="GZG61" s="165"/>
      <c r="GZH61" s="165"/>
      <c r="GZI61" s="165"/>
      <c r="GZJ61" s="165"/>
      <c r="GZK61" s="165"/>
      <c r="GZL61" s="165"/>
      <c r="GZM61" s="165"/>
      <c r="GZN61" s="165"/>
      <c r="GZO61" s="165"/>
      <c r="GZP61" s="165"/>
      <c r="GZQ61" s="165"/>
      <c r="GZR61" s="165"/>
      <c r="GZS61" s="165"/>
      <c r="GZT61" s="165"/>
      <c r="GZU61" s="165"/>
      <c r="GZV61" s="165"/>
      <c r="GZW61" s="165"/>
      <c r="GZX61" s="165"/>
      <c r="GZY61" s="165"/>
      <c r="GZZ61" s="165"/>
      <c r="HAA61" s="165"/>
      <c r="HAB61" s="165"/>
      <c r="HAC61" s="165"/>
      <c r="HAD61" s="165"/>
      <c r="HAE61" s="165"/>
      <c r="HAF61" s="165"/>
      <c r="HAG61" s="165"/>
      <c r="HAH61" s="165"/>
      <c r="HAI61" s="165"/>
      <c r="HAJ61" s="165"/>
      <c r="HAK61" s="165"/>
      <c r="HAL61" s="165"/>
      <c r="HAM61" s="165"/>
      <c r="HAN61" s="165"/>
      <c r="HAO61" s="165"/>
      <c r="HAP61" s="165"/>
      <c r="HAQ61" s="165"/>
      <c r="HAR61" s="165"/>
      <c r="HAS61" s="165"/>
      <c r="HAT61" s="165"/>
      <c r="HAU61" s="165"/>
      <c r="HAV61" s="165"/>
      <c r="HAW61" s="165"/>
      <c r="HAX61" s="165"/>
      <c r="HAY61" s="165"/>
      <c r="HAZ61" s="165"/>
      <c r="HBA61" s="165"/>
      <c r="HBB61" s="165"/>
      <c r="HBC61" s="165"/>
      <c r="HBD61" s="165"/>
      <c r="HBE61" s="165"/>
      <c r="HBF61" s="165"/>
      <c r="HBG61" s="165"/>
      <c r="HBH61" s="165"/>
      <c r="HBI61" s="165"/>
      <c r="HBJ61" s="165"/>
      <c r="HBK61" s="165"/>
      <c r="HBL61" s="165"/>
      <c r="HBM61" s="165"/>
      <c r="HBN61" s="165"/>
      <c r="HBO61" s="165"/>
      <c r="HBP61" s="165"/>
      <c r="HBQ61" s="165"/>
      <c r="HBR61" s="165"/>
      <c r="HBS61" s="165"/>
      <c r="HBT61" s="165"/>
      <c r="HBU61" s="165"/>
      <c r="HBV61" s="165"/>
      <c r="HBW61" s="165"/>
      <c r="HBX61" s="165"/>
      <c r="HBY61" s="165"/>
      <c r="HBZ61" s="165"/>
      <c r="HCA61" s="165"/>
      <c r="HCB61" s="165"/>
      <c r="HCC61" s="165"/>
      <c r="HCD61" s="165"/>
      <c r="HCE61" s="165"/>
      <c r="HCF61" s="165"/>
      <c r="HCG61" s="165"/>
      <c r="HCH61" s="165"/>
      <c r="HCI61" s="165"/>
      <c r="HCJ61" s="165"/>
      <c r="HCK61" s="165"/>
      <c r="HCL61" s="165"/>
      <c r="HCM61" s="165"/>
      <c r="HCN61" s="165"/>
      <c r="HCO61" s="165"/>
      <c r="HCP61" s="165"/>
      <c r="HCQ61" s="165"/>
      <c r="HCR61" s="165"/>
      <c r="HCS61" s="165"/>
      <c r="HCT61" s="165"/>
      <c r="HCU61" s="165"/>
      <c r="HCV61" s="165"/>
      <c r="HCW61" s="165"/>
      <c r="HCX61" s="165"/>
      <c r="HCY61" s="165"/>
      <c r="HCZ61" s="165"/>
      <c r="HDA61" s="165"/>
      <c r="HDB61" s="165"/>
      <c r="HDC61" s="165"/>
      <c r="HDD61" s="165"/>
      <c r="HDE61" s="165"/>
      <c r="HDF61" s="165"/>
      <c r="HDG61" s="165"/>
      <c r="HDH61" s="165"/>
      <c r="HDI61" s="165"/>
      <c r="HDJ61" s="165"/>
      <c r="HDK61" s="165"/>
      <c r="HDL61" s="165"/>
      <c r="HDM61" s="165"/>
      <c r="HDN61" s="165"/>
      <c r="HDO61" s="165"/>
      <c r="HDP61" s="165"/>
      <c r="HDQ61" s="165"/>
      <c r="HDR61" s="165"/>
      <c r="HDS61" s="165"/>
      <c r="HDT61" s="165"/>
      <c r="HDU61" s="165"/>
      <c r="HDV61" s="165"/>
      <c r="HDW61" s="165"/>
      <c r="HDX61" s="165"/>
      <c r="HDY61" s="165"/>
      <c r="HDZ61" s="165"/>
      <c r="HEA61" s="165"/>
      <c r="HEB61" s="165"/>
      <c r="HEC61" s="165"/>
      <c r="HED61" s="165"/>
      <c r="HEE61" s="165"/>
      <c r="HEF61" s="165"/>
      <c r="HEG61" s="165"/>
      <c r="HEH61" s="165"/>
      <c r="HEI61" s="165"/>
      <c r="HEJ61" s="165"/>
      <c r="HEK61" s="165"/>
      <c r="HEL61" s="165"/>
      <c r="HEM61" s="165"/>
      <c r="HEN61" s="165"/>
      <c r="HEO61" s="165"/>
      <c r="HEP61" s="165"/>
      <c r="HEQ61" s="165"/>
      <c r="HER61" s="165"/>
      <c r="HES61" s="165"/>
      <c r="HET61" s="165"/>
      <c r="HEU61" s="165"/>
      <c r="HEV61" s="165"/>
      <c r="HEW61" s="165"/>
      <c r="HEX61" s="165"/>
      <c r="HEY61" s="165"/>
      <c r="HEZ61" s="165"/>
      <c r="HFA61" s="165"/>
      <c r="HFB61" s="165"/>
      <c r="HFC61" s="165"/>
      <c r="HFD61" s="165"/>
      <c r="HFE61" s="165"/>
      <c r="HFF61" s="165"/>
      <c r="HFG61" s="165"/>
      <c r="HFH61" s="165"/>
      <c r="HFI61" s="165"/>
      <c r="HFJ61" s="165"/>
      <c r="HFK61" s="165"/>
      <c r="HFL61" s="165"/>
      <c r="HFM61" s="165"/>
      <c r="HFN61" s="165"/>
      <c r="HFO61" s="165"/>
      <c r="HFP61" s="165"/>
      <c r="HFQ61" s="165"/>
      <c r="HFR61" s="165"/>
      <c r="HFS61" s="165"/>
      <c r="HFT61" s="165"/>
      <c r="HFU61" s="165"/>
      <c r="HFV61" s="165"/>
      <c r="HFW61" s="165"/>
      <c r="HFX61" s="165"/>
      <c r="HFY61" s="165"/>
      <c r="HFZ61" s="165"/>
      <c r="HGA61" s="165"/>
      <c r="HGB61" s="165"/>
      <c r="HGC61" s="165"/>
      <c r="HGD61" s="165"/>
      <c r="HGE61" s="165"/>
      <c r="HGF61" s="165"/>
      <c r="HGG61" s="165"/>
      <c r="HGH61" s="165"/>
      <c r="HGI61" s="165"/>
      <c r="HGJ61" s="165"/>
      <c r="HGK61" s="165"/>
      <c r="HGL61" s="165"/>
      <c r="HGM61" s="165"/>
      <c r="HGN61" s="165"/>
      <c r="HGO61" s="165"/>
      <c r="HGP61" s="165"/>
      <c r="HGQ61" s="165"/>
      <c r="HGR61" s="165"/>
      <c r="HGS61" s="165"/>
      <c r="HGT61" s="165"/>
      <c r="HGU61" s="165"/>
      <c r="HGV61" s="165"/>
      <c r="HGW61" s="165"/>
      <c r="HGX61" s="165"/>
      <c r="HGY61" s="165"/>
      <c r="HGZ61" s="165"/>
      <c r="HHA61" s="165"/>
      <c r="HHB61" s="165"/>
      <c r="HHC61" s="165"/>
      <c r="HHD61" s="165"/>
      <c r="HHE61" s="165"/>
      <c r="HHF61" s="165"/>
      <c r="HHG61" s="165"/>
      <c r="HHH61" s="165"/>
      <c r="HHI61" s="165"/>
      <c r="HHJ61" s="165"/>
      <c r="HHK61" s="165"/>
      <c r="HHL61" s="165"/>
      <c r="HHM61" s="165"/>
      <c r="HHN61" s="165"/>
      <c r="HHO61" s="165"/>
      <c r="HHP61" s="165"/>
      <c r="HHQ61" s="165"/>
      <c r="HHR61" s="165"/>
      <c r="HHS61" s="165"/>
      <c r="HHT61" s="165"/>
      <c r="HHU61" s="165"/>
      <c r="HHV61" s="165"/>
      <c r="HHW61" s="165"/>
      <c r="HHX61" s="165"/>
      <c r="HHY61" s="165"/>
      <c r="HHZ61" s="165"/>
      <c r="HIA61" s="165"/>
      <c r="HIB61" s="165"/>
      <c r="HIC61" s="165"/>
      <c r="HID61" s="165"/>
      <c r="HIE61" s="165"/>
      <c r="HIF61" s="165"/>
      <c r="HIG61" s="165"/>
      <c r="HIH61" s="165"/>
      <c r="HII61" s="165"/>
      <c r="HIJ61" s="165"/>
      <c r="HIK61" s="165"/>
      <c r="HIL61" s="165"/>
      <c r="HIM61" s="165"/>
      <c r="HIN61" s="165"/>
      <c r="HIO61" s="165"/>
      <c r="HIP61" s="165"/>
      <c r="HIQ61" s="165"/>
      <c r="HIR61" s="165"/>
      <c r="HIS61" s="165"/>
      <c r="HIT61" s="165"/>
      <c r="HIU61" s="165"/>
      <c r="HIV61" s="165"/>
      <c r="HIW61" s="165"/>
      <c r="HIX61" s="165"/>
      <c r="HIY61" s="165"/>
      <c r="HIZ61" s="165"/>
      <c r="HJA61" s="165"/>
      <c r="HJB61" s="165"/>
      <c r="HJC61" s="165"/>
      <c r="HJD61" s="165"/>
      <c r="HJE61" s="165"/>
      <c r="HJF61" s="165"/>
      <c r="HJG61" s="165"/>
      <c r="HJH61" s="165"/>
      <c r="HJI61" s="165"/>
      <c r="HJJ61" s="165"/>
      <c r="HJK61" s="165"/>
      <c r="HJL61" s="165"/>
      <c r="HJM61" s="165"/>
      <c r="HJN61" s="165"/>
      <c r="HJO61" s="165"/>
      <c r="HJP61" s="165"/>
      <c r="HJQ61" s="165"/>
      <c r="HJR61" s="165"/>
      <c r="HJS61" s="165"/>
      <c r="HJT61" s="165"/>
      <c r="HJU61" s="165"/>
      <c r="HJV61" s="165"/>
      <c r="HJW61" s="165"/>
      <c r="HJX61" s="165"/>
      <c r="HJY61" s="165"/>
      <c r="HJZ61" s="165"/>
      <c r="HKA61" s="165"/>
      <c r="HKB61" s="165"/>
      <c r="HKC61" s="165"/>
      <c r="HKD61" s="165"/>
      <c r="HKE61" s="165"/>
      <c r="HKF61" s="165"/>
      <c r="HKG61" s="165"/>
      <c r="HKH61" s="165"/>
      <c r="HKI61" s="165"/>
      <c r="HKJ61" s="165"/>
      <c r="HKK61" s="165"/>
      <c r="HKL61" s="165"/>
      <c r="HKM61" s="165"/>
      <c r="HKN61" s="165"/>
      <c r="HKO61" s="165"/>
      <c r="HKP61" s="165"/>
      <c r="HKQ61" s="165"/>
      <c r="HKR61" s="165"/>
      <c r="HKS61" s="165"/>
      <c r="HKT61" s="165"/>
      <c r="HKU61" s="165"/>
      <c r="HKV61" s="165"/>
      <c r="HKW61" s="165"/>
      <c r="HKX61" s="165"/>
      <c r="HKY61" s="165"/>
      <c r="HKZ61" s="165"/>
      <c r="HLA61" s="165"/>
      <c r="HLB61" s="165"/>
      <c r="HLC61" s="165"/>
      <c r="HLD61" s="165"/>
      <c r="HLE61" s="165"/>
      <c r="HLF61" s="165"/>
      <c r="HLG61" s="165"/>
      <c r="HLH61" s="165"/>
      <c r="HLI61" s="165"/>
      <c r="HLJ61" s="165"/>
      <c r="HLK61" s="165"/>
      <c r="HLL61" s="165"/>
      <c r="HLM61" s="165"/>
      <c r="HLN61" s="165"/>
      <c r="HLO61" s="165"/>
      <c r="HLP61" s="165"/>
      <c r="HLQ61" s="165"/>
      <c r="HLR61" s="165"/>
      <c r="HLS61" s="165"/>
      <c r="HLT61" s="165"/>
      <c r="HLU61" s="165"/>
      <c r="HLV61" s="165"/>
      <c r="HLW61" s="165"/>
      <c r="HLX61" s="165"/>
      <c r="HLY61" s="165"/>
      <c r="HLZ61" s="165"/>
      <c r="HMA61" s="165"/>
      <c r="HMB61" s="165"/>
      <c r="HMC61" s="165"/>
      <c r="HMD61" s="165"/>
      <c r="HME61" s="165"/>
      <c r="HMF61" s="165"/>
      <c r="HMG61" s="165"/>
      <c r="HMH61" s="165"/>
      <c r="HMI61" s="165"/>
      <c r="HMJ61" s="165"/>
      <c r="HMK61" s="165"/>
      <c r="HML61" s="165"/>
      <c r="HMM61" s="165"/>
      <c r="HMN61" s="165"/>
      <c r="HMO61" s="165"/>
      <c r="HMP61" s="165"/>
      <c r="HMQ61" s="165"/>
      <c r="HMR61" s="165"/>
      <c r="HMS61" s="165"/>
      <c r="HMT61" s="165"/>
      <c r="HMU61" s="165"/>
      <c r="HMV61" s="165"/>
      <c r="HMW61" s="165"/>
      <c r="HMX61" s="165"/>
      <c r="HMY61" s="165"/>
      <c r="HMZ61" s="165"/>
      <c r="HNA61" s="165"/>
      <c r="HNB61" s="165"/>
      <c r="HNC61" s="165"/>
      <c r="HND61" s="165"/>
      <c r="HNE61" s="165"/>
      <c r="HNF61" s="165"/>
      <c r="HNG61" s="165"/>
      <c r="HNH61" s="165"/>
      <c r="HNI61" s="165"/>
      <c r="HNJ61" s="165"/>
      <c r="HNK61" s="165"/>
      <c r="HNL61" s="165"/>
      <c r="HNM61" s="165"/>
      <c r="HNN61" s="165"/>
      <c r="HNO61" s="165"/>
      <c r="HNP61" s="165"/>
      <c r="HNQ61" s="165"/>
      <c r="HNR61" s="165"/>
      <c r="HNS61" s="165"/>
      <c r="HNT61" s="165"/>
      <c r="HNU61" s="165"/>
      <c r="HNV61" s="165"/>
      <c r="HNW61" s="165"/>
      <c r="HNX61" s="165"/>
      <c r="HNY61" s="165"/>
      <c r="HNZ61" s="165"/>
      <c r="HOA61" s="165"/>
      <c r="HOB61" s="165"/>
      <c r="HOC61" s="165"/>
      <c r="HOD61" s="165"/>
      <c r="HOE61" s="165"/>
      <c r="HOF61" s="165"/>
      <c r="HOG61" s="165"/>
      <c r="HOH61" s="165"/>
      <c r="HOI61" s="165"/>
      <c r="HOJ61" s="165"/>
      <c r="HOK61" s="165"/>
      <c r="HOL61" s="165"/>
      <c r="HOM61" s="165"/>
      <c r="HON61" s="165"/>
      <c r="HOO61" s="165"/>
      <c r="HOP61" s="165"/>
      <c r="HOQ61" s="165"/>
      <c r="HOR61" s="165"/>
      <c r="HOS61" s="165"/>
      <c r="HOT61" s="165"/>
      <c r="HOU61" s="165"/>
      <c r="HOV61" s="165"/>
      <c r="HOW61" s="165"/>
      <c r="HOX61" s="165"/>
      <c r="HOY61" s="165"/>
      <c r="HOZ61" s="165"/>
      <c r="HPA61" s="165"/>
      <c r="HPB61" s="165"/>
      <c r="HPC61" s="165"/>
      <c r="HPD61" s="165"/>
      <c r="HPE61" s="165"/>
      <c r="HPF61" s="165"/>
      <c r="HPG61" s="165"/>
      <c r="HPH61" s="165"/>
      <c r="HPI61" s="165"/>
      <c r="HPJ61" s="165"/>
      <c r="HPK61" s="165"/>
      <c r="HPL61" s="165"/>
      <c r="HPM61" s="165"/>
      <c r="HPN61" s="165"/>
      <c r="HPO61" s="165"/>
      <c r="HPP61" s="165"/>
      <c r="HPQ61" s="165"/>
      <c r="HPR61" s="165"/>
      <c r="HPS61" s="165"/>
      <c r="HPT61" s="165"/>
      <c r="HPU61" s="165"/>
      <c r="HPV61" s="165"/>
      <c r="HPW61" s="165"/>
      <c r="HPX61" s="165"/>
      <c r="HPY61" s="165"/>
      <c r="HPZ61" s="165"/>
      <c r="HQA61" s="165"/>
      <c r="HQB61" s="165"/>
      <c r="HQC61" s="165"/>
      <c r="HQD61" s="165"/>
      <c r="HQE61" s="165"/>
      <c r="HQF61" s="165"/>
      <c r="HQG61" s="165"/>
      <c r="HQH61" s="165"/>
      <c r="HQI61" s="165"/>
      <c r="HQJ61" s="165"/>
      <c r="HQK61" s="165"/>
      <c r="HQL61" s="165"/>
      <c r="HQM61" s="165"/>
      <c r="HQN61" s="165"/>
      <c r="HQO61" s="165"/>
      <c r="HQP61" s="165"/>
      <c r="HQQ61" s="165"/>
      <c r="HQR61" s="165"/>
      <c r="HQS61" s="165"/>
      <c r="HQT61" s="165"/>
      <c r="HQU61" s="165"/>
      <c r="HQV61" s="165"/>
      <c r="HQW61" s="165"/>
      <c r="HQX61" s="165"/>
      <c r="HQY61" s="165"/>
      <c r="HQZ61" s="165"/>
      <c r="HRA61" s="165"/>
      <c r="HRB61" s="165"/>
      <c r="HRC61" s="165"/>
      <c r="HRD61" s="165"/>
      <c r="HRE61" s="165"/>
      <c r="HRF61" s="165"/>
      <c r="HRG61" s="165"/>
      <c r="HRH61" s="165"/>
      <c r="HRI61" s="165"/>
      <c r="HRJ61" s="165"/>
      <c r="HRK61" s="165"/>
      <c r="HRL61" s="165"/>
      <c r="HRM61" s="165"/>
      <c r="HRN61" s="165"/>
      <c r="HRO61" s="165"/>
      <c r="HRP61" s="165"/>
      <c r="HRQ61" s="165"/>
      <c r="HRR61" s="165"/>
      <c r="HRS61" s="165"/>
      <c r="HRT61" s="165"/>
      <c r="HRU61" s="165"/>
      <c r="HRV61" s="165"/>
      <c r="HRW61" s="165"/>
      <c r="HRX61" s="165"/>
      <c r="HRY61" s="165"/>
      <c r="HRZ61" s="165"/>
      <c r="HSA61" s="165"/>
      <c r="HSB61" s="165"/>
      <c r="HSC61" s="165"/>
      <c r="HSD61" s="165"/>
      <c r="HSE61" s="165"/>
      <c r="HSF61" s="165"/>
      <c r="HSG61" s="165"/>
      <c r="HSH61" s="165"/>
      <c r="HSI61" s="165"/>
      <c r="HSJ61" s="165"/>
      <c r="HSK61" s="165"/>
      <c r="HSL61" s="165"/>
      <c r="HSM61" s="165"/>
      <c r="HSN61" s="165"/>
      <c r="HSO61" s="165"/>
      <c r="HSP61" s="165"/>
      <c r="HSQ61" s="165"/>
      <c r="HSR61" s="165"/>
      <c r="HSS61" s="165"/>
      <c r="HST61" s="165"/>
      <c r="HSU61" s="165"/>
      <c r="HSV61" s="165"/>
      <c r="HSW61" s="165"/>
      <c r="HSX61" s="165"/>
      <c r="HSY61" s="165"/>
      <c r="HSZ61" s="165"/>
      <c r="HTA61" s="165"/>
      <c r="HTB61" s="165"/>
      <c r="HTC61" s="165"/>
      <c r="HTD61" s="165"/>
      <c r="HTE61" s="165"/>
      <c r="HTF61" s="165"/>
      <c r="HTG61" s="165"/>
      <c r="HTH61" s="165"/>
      <c r="HTI61" s="165"/>
      <c r="HTJ61" s="165"/>
      <c r="HTK61" s="165"/>
      <c r="HTL61" s="165"/>
      <c r="HTM61" s="165"/>
      <c r="HTN61" s="165"/>
      <c r="HTO61" s="165"/>
      <c r="HTP61" s="165"/>
      <c r="HTQ61" s="165"/>
      <c r="HTR61" s="165"/>
      <c r="HTS61" s="165"/>
      <c r="HTT61" s="165"/>
      <c r="HTU61" s="165"/>
      <c r="HTV61" s="165"/>
      <c r="HTW61" s="165"/>
      <c r="HTX61" s="165"/>
      <c r="HTY61" s="165"/>
      <c r="HTZ61" s="165"/>
      <c r="HUA61" s="165"/>
      <c r="HUB61" s="165"/>
      <c r="HUC61" s="165"/>
      <c r="HUD61" s="165"/>
      <c r="HUE61" s="165"/>
      <c r="HUF61" s="165"/>
      <c r="HUG61" s="165"/>
      <c r="HUH61" s="165"/>
      <c r="HUI61" s="165"/>
      <c r="HUJ61" s="165"/>
      <c r="HUK61" s="165"/>
      <c r="HUL61" s="165"/>
      <c r="HUM61" s="165"/>
      <c r="HUN61" s="165"/>
      <c r="HUO61" s="165"/>
      <c r="HUP61" s="165"/>
      <c r="HUQ61" s="165"/>
      <c r="HUR61" s="165"/>
      <c r="HUS61" s="165"/>
      <c r="HUT61" s="165"/>
      <c r="HUU61" s="165"/>
      <c r="HUV61" s="165"/>
      <c r="HUW61" s="165"/>
      <c r="HUX61" s="165"/>
      <c r="HUY61" s="165"/>
      <c r="HUZ61" s="165"/>
      <c r="HVA61" s="165"/>
      <c r="HVB61" s="165"/>
      <c r="HVC61" s="165"/>
      <c r="HVD61" s="165"/>
      <c r="HVE61" s="165"/>
      <c r="HVF61" s="165"/>
      <c r="HVG61" s="165"/>
      <c r="HVH61" s="165"/>
      <c r="HVI61" s="165"/>
      <c r="HVJ61" s="165"/>
      <c r="HVK61" s="165"/>
      <c r="HVL61" s="165"/>
      <c r="HVM61" s="165"/>
      <c r="HVN61" s="165"/>
      <c r="HVO61" s="165"/>
      <c r="HVP61" s="165"/>
      <c r="HVQ61" s="165"/>
      <c r="HVR61" s="165"/>
      <c r="HVS61" s="165"/>
      <c r="HVT61" s="165"/>
      <c r="HVU61" s="165"/>
      <c r="HVV61" s="165"/>
      <c r="HVW61" s="165"/>
      <c r="HVX61" s="165"/>
      <c r="HVY61" s="165"/>
      <c r="HVZ61" s="165"/>
      <c r="HWA61" s="165"/>
      <c r="HWB61" s="165"/>
      <c r="HWC61" s="165"/>
      <c r="HWD61" s="165"/>
      <c r="HWE61" s="165"/>
      <c r="HWF61" s="165"/>
      <c r="HWG61" s="165"/>
      <c r="HWH61" s="165"/>
      <c r="HWI61" s="165"/>
      <c r="HWJ61" s="165"/>
      <c r="HWK61" s="165"/>
      <c r="HWL61" s="165"/>
      <c r="HWM61" s="165"/>
      <c r="HWN61" s="165"/>
      <c r="HWO61" s="165"/>
      <c r="HWP61" s="165"/>
      <c r="HWQ61" s="165"/>
      <c r="HWR61" s="165"/>
      <c r="HWS61" s="165"/>
      <c r="HWT61" s="165"/>
      <c r="HWU61" s="165"/>
      <c r="HWV61" s="165"/>
      <c r="HWW61" s="165"/>
      <c r="HWX61" s="165"/>
      <c r="HWY61" s="165"/>
      <c r="HWZ61" s="165"/>
      <c r="HXA61" s="165"/>
      <c r="HXB61" s="165"/>
      <c r="HXC61" s="165"/>
      <c r="HXD61" s="165"/>
      <c r="HXE61" s="165"/>
      <c r="HXF61" s="165"/>
      <c r="HXG61" s="165"/>
      <c r="HXH61" s="165"/>
      <c r="HXI61" s="165"/>
      <c r="HXJ61" s="165"/>
      <c r="HXK61" s="165"/>
      <c r="HXL61" s="165"/>
      <c r="HXM61" s="165"/>
      <c r="HXN61" s="165"/>
      <c r="HXO61" s="165"/>
      <c r="HXP61" s="165"/>
      <c r="HXQ61" s="165"/>
      <c r="HXR61" s="165"/>
      <c r="HXS61" s="165"/>
      <c r="HXT61" s="165"/>
      <c r="HXU61" s="165"/>
      <c r="HXV61" s="165"/>
      <c r="HXW61" s="165"/>
      <c r="HXX61" s="165"/>
      <c r="HXY61" s="165"/>
      <c r="HXZ61" s="165"/>
      <c r="HYA61" s="165"/>
      <c r="HYB61" s="165"/>
      <c r="HYC61" s="165"/>
      <c r="HYD61" s="165"/>
      <c r="HYE61" s="165"/>
      <c r="HYF61" s="165"/>
      <c r="HYG61" s="165"/>
      <c r="HYH61" s="165"/>
      <c r="HYI61" s="165"/>
      <c r="HYJ61" s="165"/>
      <c r="HYK61" s="165"/>
      <c r="HYL61" s="165"/>
      <c r="HYM61" s="165"/>
      <c r="HYN61" s="165"/>
      <c r="HYO61" s="165"/>
      <c r="HYP61" s="165"/>
      <c r="HYQ61" s="165"/>
      <c r="HYR61" s="165"/>
      <c r="HYS61" s="165"/>
      <c r="HYT61" s="165"/>
      <c r="HYU61" s="165"/>
      <c r="HYV61" s="165"/>
      <c r="HYW61" s="165"/>
      <c r="HYX61" s="165"/>
      <c r="HYY61" s="165"/>
      <c r="HYZ61" s="165"/>
      <c r="HZA61" s="165"/>
      <c r="HZB61" s="165"/>
      <c r="HZC61" s="165"/>
      <c r="HZD61" s="165"/>
      <c r="HZE61" s="165"/>
      <c r="HZF61" s="165"/>
      <c r="HZG61" s="165"/>
      <c r="HZH61" s="165"/>
      <c r="HZI61" s="165"/>
      <c r="HZJ61" s="165"/>
      <c r="HZK61" s="165"/>
      <c r="HZL61" s="165"/>
      <c r="HZM61" s="165"/>
      <c r="HZN61" s="165"/>
      <c r="HZO61" s="165"/>
      <c r="HZP61" s="165"/>
      <c r="HZQ61" s="165"/>
      <c r="HZR61" s="165"/>
      <c r="HZS61" s="165"/>
      <c r="HZT61" s="165"/>
      <c r="HZU61" s="165"/>
      <c r="HZV61" s="165"/>
      <c r="HZW61" s="165"/>
      <c r="HZX61" s="165"/>
      <c r="HZY61" s="165"/>
      <c r="HZZ61" s="165"/>
      <c r="IAA61" s="165"/>
      <c r="IAB61" s="165"/>
      <c r="IAC61" s="165"/>
      <c r="IAD61" s="165"/>
      <c r="IAE61" s="165"/>
      <c r="IAF61" s="165"/>
      <c r="IAG61" s="165"/>
      <c r="IAH61" s="165"/>
      <c r="IAI61" s="165"/>
      <c r="IAJ61" s="165"/>
      <c r="IAK61" s="165"/>
      <c r="IAL61" s="165"/>
      <c r="IAM61" s="165"/>
      <c r="IAN61" s="165"/>
      <c r="IAO61" s="165"/>
      <c r="IAP61" s="165"/>
      <c r="IAQ61" s="165"/>
      <c r="IAR61" s="165"/>
      <c r="IAS61" s="165"/>
      <c r="IAT61" s="165"/>
      <c r="IAU61" s="165"/>
      <c r="IAV61" s="165"/>
      <c r="IAW61" s="165"/>
      <c r="IAX61" s="165"/>
      <c r="IAY61" s="165"/>
      <c r="IAZ61" s="165"/>
      <c r="IBA61" s="165"/>
      <c r="IBB61" s="165"/>
      <c r="IBC61" s="165"/>
      <c r="IBD61" s="165"/>
      <c r="IBE61" s="165"/>
      <c r="IBF61" s="165"/>
      <c r="IBG61" s="165"/>
      <c r="IBH61" s="165"/>
      <c r="IBI61" s="165"/>
      <c r="IBJ61" s="165"/>
      <c r="IBK61" s="165"/>
      <c r="IBL61" s="165"/>
      <c r="IBM61" s="165"/>
      <c r="IBN61" s="165"/>
      <c r="IBO61" s="165"/>
      <c r="IBP61" s="165"/>
      <c r="IBQ61" s="165"/>
      <c r="IBR61" s="165"/>
      <c r="IBS61" s="165"/>
      <c r="IBT61" s="165"/>
      <c r="IBU61" s="165"/>
      <c r="IBV61" s="165"/>
      <c r="IBW61" s="165"/>
      <c r="IBX61" s="165"/>
      <c r="IBY61" s="165"/>
      <c r="IBZ61" s="165"/>
      <c r="ICA61" s="165"/>
      <c r="ICB61" s="165"/>
      <c r="ICC61" s="165"/>
      <c r="ICD61" s="165"/>
      <c r="ICE61" s="165"/>
      <c r="ICF61" s="165"/>
      <c r="ICG61" s="165"/>
      <c r="ICH61" s="165"/>
      <c r="ICI61" s="165"/>
      <c r="ICJ61" s="165"/>
      <c r="ICK61" s="165"/>
      <c r="ICL61" s="165"/>
      <c r="ICM61" s="165"/>
      <c r="ICN61" s="165"/>
      <c r="ICO61" s="165"/>
      <c r="ICP61" s="165"/>
      <c r="ICQ61" s="165"/>
      <c r="ICR61" s="165"/>
      <c r="ICS61" s="165"/>
      <c r="ICT61" s="165"/>
      <c r="ICU61" s="165"/>
      <c r="ICV61" s="165"/>
      <c r="ICW61" s="165"/>
      <c r="ICX61" s="165"/>
      <c r="ICY61" s="165"/>
      <c r="ICZ61" s="165"/>
      <c r="IDA61" s="165"/>
      <c r="IDB61" s="165"/>
      <c r="IDC61" s="165"/>
      <c r="IDD61" s="165"/>
      <c r="IDE61" s="165"/>
      <c r="IDF61" s="165"/>
      <c r="IDG61" s="165"/>
      <c r="IDH61" s="165"/>
      <c r="IDI61" s="165"/>
      <c r="IDJ61" s="165"/>
      <c r="IDK61" s="165"/>
      <c r="IDL61" s="165"/>
      <c r="IDM61" s="165"/>
      <c r="IDN61" s="165"/>
      <c r="IDO61" s="165"/>
      <c r="IDP61" s="165"/>
      <c r="IDQ61" s="165"/>
      <c r="IDR61" s="165"/>
      <c r="IDS61" s="165"/>
      <c r="IDT61" s="165"/>
      <c r="IDU61" s="165"/>
      <c r="IDV61" s="165"/>
      <c r="IDW61" s="165"/>
      <c r="IDX61" s="165"/>
      <c r="IDY61" s="165"/>
      <c r="IDZ61" s="165"/>
      <c r="IEA61" s="165"/>
      <c r="IEB61" s="165"/>
      <c r="IEC61" s="165"/>
      <c r="IED61" s="165"/>
      <c r="IEE61" s="165"/>
      <c r="IEF61" s="165"/>
      <c r="IEG61" s="165"/>
      <c r="IEH61" s="165"/>
      <c r="IEI61" s="165"/>
      <c r="IEJ61" s="165"/>
      <c r="IEK61" s="165"/>
      <c r="IEL61" s="165"/>
      <c r="IEM61" s="165"/>
      <c r="IEN61" s="165"/>
      <c r="IEO61" s="165"/>
      <c r="IEP61" s="165"/>
      <c r="IEQ61" s="165"/>
      <c r="IER61" s="165"/>
      <c r="IES61" s="165"/>
      <c r="IET61" s="165"/>
      <c r="IEU61" s="165"/>
      <c r="IEV61" s="165"/>
      <c r="IEW61" s="165"/>
      <c r="IEX61" s="165"/>
      <c r="IEY61" s="165"/>
      <c r="IEZ61" s="165"/>
      <c r="IFA61" s="165"/>
      <c r="IFB61" s="165"/>
      <c r="IFC61" s="165"/>
      <c r="IFD61" s="165"/>
      <c r="IFE61" s="165"/>
      <c r="IFF61" s="165"/>
      <c r="IFG61" s="165"/>
      <c r="IFH61" s="165"/>
      <c r="IFI61" s="165"/>
      <c r="IFJ61" s="165"/>
      <c r="IFK61" s="165"/>
      <c r="IFL61" s="165"/>
      <c r="IFM61" s="165"/>
      <c r="IFN61" s="165"/>
      <c r="IFO61" s="165"/>
      <c r="IFP61" s="165"/>
      <c r="IFQ61" s="165"/>
      <c r="IFR61" s="165"/>
      <c r="IFS61" s="165"/>
      <c r="IFT61" s="165"/>
      <c r="IFU61" s="165"/>
      <c r="IFV61" s="165"/>
      <c r="IFW61" s="165"/>
      <c r="IFX61" s="165"/>
      <c r="IFY61" s="165"/>
      <c r="IFZ61" s="165"/>
      <c r="IGA61" s="165"/>
      <c r="IGB61" s="165"/>
      <c r="IGC61" s="165"/>
      <c r="IGD61" s="165"/>
      <c r="IGE61" s="165"/>
      <c r="IGF61" s="165"/>
      <c r="IGG61" s="165"/>
      <c r="IGH61" s="165"/>
      <c r="IGI61" s="165"/>
      <c r="IGJ61" s="165"/>
      <c r="IGK61" s="165"/>
      <c r="IGL61" s="165"/>
      <c r="IGM61" s="165"/>
      <c r="IGN61" s="165"/>
      <c r="IGO61" s="165"/>
      <c r="IGP61" s="165"/>
      <c r="IGQ61" s="165"/>
      <c r="IGR61" s="165"/>
      <c r="IGS61" s="165"/>
      <c r="IGT61" s="165"/>
      <c r="IGU61" s="165"/>
      <c r="IGV61" s="165"/>
      <c r="IGW61" s="165"/>
      <c r="IGX61" s="165"/>
      <c r="IGY61" s="165"/>
      <c r="IGZ61" s="165"/>
      <c r="IHA61" s="165"/>
      <c r="IHB61" s="165"/>
      <c r="IHC61" s="165"/>
      <c r="IHD61" s="165"/>
      <c r="IHE61" s="165"/>
      <c r="IHF61" s="165"/>
      <c r="IHG61" s="165"/>
      <c r="IHH61" s="165"/>
      <c r="IHI61" s="165"/>
      <c r="IHJ61" s="165"/>
      <c r="IHK61" s="165"/>
      <c r="IHL61" s="165"/>
      <c r="IHM61" s="165"/>
      <c r="IHN61" s="165"/>
      <c r="IHO61" s="165"/>
      <c r="IHP61" s="165"/>
      <c r="IHQ61" s="165"/>
      <c r="IHR61" s="165"/>
      <c r="IHS61" s="165"/>
      <c r="IHT61" s="165"/>
      <c r="IHU61" s="165"/>
      <c r="IHV61" s="165"/>
      <c r="IHW61" s="165"/>
      <c r="IHX61" s="165"/>
      <c r="IHY61" s="165"/>
      <c r="IHZ61" s="165"/>
      <c r="IIA61" s="165"/>
      <c r="IIB61" s="165"/>
      <c r="IIC61" s="165"/>
      <c r="IID61" s="165"/>
      <c r="IIE61" s="165"/>
      <c r="IIF61" s="165"/>
      <c r="IIG61" s="165"/>
      <c r="IIH61" s="165"/>
      <c r="III61" s="165"/>
      <c r="IIJ61" s="165"/>
      <c r="IIK61" s="165"/>
      <c r="IIL61" s="165"/>
      <c r="IIM61" s="165"/>
      <c r="IIN61" s="165"/>
      <c r="IIO61" s="165"/>
      <c r="IIP61" s="165"/>
      <c r="IIQ61" s="165"/>
      <c r="IIR61" s="165"/>
      <c r="IIS61" s="165"/>
      <c r="IIT61" s="165"/>
      <c r="IIU61" s="165"/>
      <c r="IIV61" s="165"/>
      <c r="IIW61" s="165"/>
      <c r="IIX61" s="165"/>
      <c r="IIY61" s="165"/>
      <c r="IIZ61" s="165"/>
      <c r="IJA61" s="165"/>
      <c r="IJB61" s="165"/>
      <c r="IJC61" s="165"/>
      <c r="IJD61" s="165"/>
      <c r="IJE61" s="165"/>
      <c r="IJF61" s="165"/>
      <c r="IJG61" s="165"/>
      <c r="IJH61" s="165"/>
      <c r="IJI61" s="165"/>
      <c r="IJJ61" s="165"/>
      <c r="IJK61" s="165"/>
      <c r="IJL61" s="165"/>
      <c r="IJM61" s="165"/>
      <c r="IJN61" s="165"/>
      <c r="IJO61" s="165"/>
      <c r="IJP61" s="165"/>
      <c r="IJQ61" s="165"/>
      <c r="IJR61" s="165"/>
      <c r="IJS61" s="165"/>
      <c r="IJT61" s="165"/>
      <c r="IJU61" s="165"/>
      <c r="IJV61" s="165"/>
      <c r="IJW61" s="165"/>
      <c r="IJX61" s="165"/>
      <c r="IJY61" s="165"/>
      <c r="IJZ61" s="165"/>
      <c r="IKA61" s="165"/>
      <c r="IKB61" s="165"/>
      <c r="IKC61" s="165"/>
      <c r="IKD61" s="165"/>
      <c r="IKE61" s="165"/>
      <c r="IKF61" s="165"/>
      <c r="IKG61" s="165"/>
      <c r="IKH61" s="165"/>
      <c r="IKI61" s="165"/>
      <c r="IKJ61" s="165"/>
      <c r="IKK61" s="165"/>
      <c r="IKL61" s="165"/>
      <c r="IKM61" s="165"/>
      <c r="IKN61" s="165"/>
      <c r="IKO61" s="165"/>
      <c r="IKP61" s="165"/>
      <c r="IKQ61" s="165"/>
      <c r="IKR61" s="165"/>
      <c r="IKS61" s="165"/>
      <c r="IKT61" s="165"/>
      <c r="IKU61" s="165"/>
      <c r="IKV61" s="165"/>
      <c r="IKW61" s="165"/>
      <c r="IKX61" s="165"/>
      <c r="IKY61" s="165"/>
      <c r="IKZ61" s="165"/>
      <c r="ILA61" s="165"/>
      <c r="ILB61" s="165"/>
      <c r="ILC61" s="165"/>
      <c r="ILD61" s="165"/>
      <c r="ILE61" s="165"/>
      <c r="ILF61" s="165"/>
      <c r="ILG61" s="165"/>
      <c r="ILH61" s="165"/>
      <c r="ILI61" s="165"/>
      <c r="ILJ61" s="165"/>
      <c r="ILK61" s="165"/>
      <c r="ILL61" s="165"/>
      <c r="ILM61" s="165"/>
      <c r="ILN61" s="165"/>
      <c r="ILO61" s="165"/>
      <c r="ILP61" s="165"/>
      <c r="ILQ61" s="165"/>
      <c r="ILR61" s="165"/>
      <c r="ILS61" s="165"/>
      <c r="ILT61" s="165"/>
      <c r="ILU61" s="165"/>
      <c r="ILV61" s="165"/>
      <c r="ILW61" s="165"/>
      <c r="ILX61" s="165"/>
      <c r="ILY61" s="165"/>
      <c r="ILZ61" s="165"/>
      <c r="IMA61" s="165"/>
      <c r="IMB61" s="165"/>
      <c r="IMC61" s="165"/>
      <c r="IMD61" s="165"/>
      <c r="IME61" s="165"/>
      <c r="IMF61" s="165"/>
      <c r="IMG61" s="165"/>
      <c r="IMH61" s="165"/>
      <c r="IMI61" s="165"/>
      <c r="IMJ61" s="165"/>
      <c r="IMK61" s="165"/>
      <c r="IML61" s="165"/>
      <c r="IMM61" s="165"/>
      <c r="IMN61" s="165"/>
      <c r="IMO61" s="165"/>
      <c r="IMP61" s="165"/>
      <c r="IMQ61" s="165"/>
      <c r="IMR61" s="165"/>
      <c r="IMS61" s="165"/>
      <c r="IMT61" s="165"/>
      <c r="IMU61" s="165"/>
      <c r="IMV61" s="165"/>
      <c r="IMW61" s="165"/>
      <c r="IMX61" s="165"/>
      <c r="IMY61" s="165"/>
      <c r="IMZ61" s="165"/>
      <c r="INA61" s="165"/>
      <c r="INB61" s="165"/>
      <c r="INC61" s="165"/>
      <c r="IND61" s="165"/>
      <c r="INE61" s="165"/>
      <c r="INF61" s="165"/>
      <c r="ING61" s="165"/>
      <c r="INH61" s="165"/>
      <c r="INI61" s="165"/>
      <c r="INJ61" s="165"/>
      <c r="INK61" s="165"/>
      <c r="INL61" s="165"/>
      <c r="INM61" s="165"/>
      <c r="INN61" s="165"/>
      <c r="INO61" s="165"/>
      <c r="INP61" s="165"/>
      <c r="INQ61" s="165"/>
      <c r="INR61" s="165"/>
      <c r="INS61" s="165"/>
      <c r="INT61" s="165"/>
      <c r="INU61" s="165"/>
      <c r="INV61" s="165"/>
      <c r="INW61" s="165"/>
      <c r="INX61" s="165"/>
      <c r="INY61" s="165"/>
      <c r="INZ61" s="165"/>
      <c r="IOA61" s="165"/>
      <c r="IOB61" s="165"/>
      <c r="IOC61" s="165"/>
      <c r="IOD61" s="165"/>
      <c r="IOE61" s="165"/>
      <c r="IOF61" s="165"/>
      <c r="IOG61" s="165"/>
      <c r="IOH61" s="165"/>
      <c r="IOI61" s="165"/>
      <c r="IOJ61" s="165"/>
      <c r="IOK61" s="165"/>
      <c r="IOL61" s="165"/>
      <c r="IOM61" s="165"/>
      <c r="ION61" s="165"/>
      <c r="IOO61" s="165"/>
      <c r="IOP61" s="165"/>
      <c r="IOQ61" s="165"/>
      <c r="IOR61" s="165"/>
      <c r="IOS61" s="165"/>
      <c r="IOT61" s="165"/>
      <c r="IOU61" s="165"/>
      <c r="IOV61" s="165"/>
      <c r="IOW61" s="165"/>
      <c r="IOX61" s="165"/>
      <c r="IOY61" s="165"/>
      <c r="IOZ61" s="165"/>
      <c r="IPA61" s="165"/>
      <c r="IPB61" s="165"/>
      <c r="IPC61" s="165"/>
      <c r="IPD61" s="165"/>
      <c r="IPE61" s="165"/>
      <c r="IPF61" s="165"/>
      <c r="IPG61" s="165"/>
      <c r="IPH61" s="165"/>
      <c r="IPI61" s="165"/>
      <c r="IPJ61" s="165"/>
      <c r="IPK61" s="165"/>
      <c r="IPL61" s="165"/>
      <c r="IPM61" s="165"/>
      <c r="IPN61" s="165"/>
      <c r="IPO61" s="165"/>
      <c r="IPP61" s="165"/>
      <c r="IPQ61" s="165"/>
      <c r="IPR61" s="165"/>
      <c r="IPS61" s="165"/>
      <c r="IPT61" s="165"/>
      <c r="IPU61" s="165"/>
      <c r="IPV61" s="165"/>
      <c r="IPW61" s="165"/>
      <c r="IPX61" s="165"/>
      <c r="IPY61" s="165"/>
      <c r="IPZ61" s="165"/>
      <c r="IQA61" s="165"/>
      <c r="IQB61" s="165"/>
      <c r="IQC61" s="165"/>
      <c r="IQD61" s="165"/>
      <c r="IQE61" s="165"/>
      <c r="IQF61" s="165"/>
      <c r="IQG61" s="165"/>
      <c r="IQH61" s="165"/>
      <c r="IQI61" s="165"/>
      <c r="IQJ61" s="165"/>
      <c r="IQK61" s="165"/>
      <c r="IQL61" s="165"/>
      <c r="IQM61" s="165"/>
      <c r="IQN61" s="165"/>
      <c r="IQO61" s="165"/>
      <c r="IQP61" s="165"/>
      <c r="IQQ61" s="165"/>
      <c r="IQR61" s="165"/>
      <c r="IQS61" s="165"/>
      <c r="IQT61" s="165"/>
      <c r="IQU61" s="165"/>
      <c r="IQV61" s="165"/>
      <c r="IQW61" s="165"/>
      <c r="IQX61" s="165"/>
      <c r="IQY61" s="165"/>
      <c r="IQZ61" s="165"/>
      <c r="IRA61" s="165"/>
      <c r="IRB61" s="165"/>
      <c r="IRC61" s="165"/>
      <c r="IRD61" s="165"/>
      <c r="IRE61" s="165"/>
      <c r="IRF61" s="165"/>
      <c r="IRG61" s="165"/>
      <c r="IRH61" s="165"/>
      <c r="IRI61" s="165"/>
      <c r="IRJ61" s="165"/>
      <c r="IRK61" s="165"/>
      <c r="IRL61" s="165"/>
      <c r="IRM61" s="165"/>
      <c r="IRN61" s="165"/>
      <c r="IRO61" s="165"/>
      <c r="IRP61" s="165"/>
      <c r="IRQ61" s="165"/>
      <c r="IRR61" s="165"/>
      <c r="IRS61" s="165"/>
      <c r="IRT61" s="165"/>
      <c r="IRU61" s="165"/>
      <c r="IRV61" s="165"/>
      <c r="IRW61" s="165"/>
      <c r="IRX61" s="165"/>
      <c r="IRY61" s="165"/>
      <c r="IRZ61" s="165"/>
      <c r="ISA61" s="165"/>
      <c r="ISB61" s="165"/>
      <c r="ISC61" s="165"/>
      <c r="ISD61" s="165"/>
      <c r="ISE61" s="165"/>
      <c r="ISF61" s="165"/>
      <c r="ISG61" s="165"/>
      <c r="ISH61" s="165"/>
      <c r="ISI61" s="165"/>
      <c r="ISJ61" s="165"/>
      <c r="ISK61" s="165"/>
      <c r="ISL61" s="165"/>
      <c r="ISM61" s="165"/>
      <c r="ISN61" s="165"/>
      <c r="ISO61" s="165"/>
      <c r="ISP61" s="165"/>
      <c r="ISQ61" s="165"/>
      <c r="ISR61" s="165"/>
      <c r="ISS61" s="165"/>
      <c r="IST61" s="165"/>
      <c r="ISU61" s="165"/>
      <c r="ISV61" s="165"/>
      <c r="ISW61" s="165"/>
      <c r="ISX61" s="165"/>
      <c r="ISY61" s="165"/>
      <c r="ISZ61" s="165"/>
      <c r="ITA61" s="165"/>
      <c r="ITB61" s="165"/>
      <c r="ITC61" s="165"/>
      <c r="ITD61" s="165"/>
      <c r="ITE61" s="165"/>
      <c r="ITF61" s="165"/>
      <c r="ITG61" s="165"/>
      <c r="ITH61" s="165"/>
      <c r="ITI61" s="165"/>
      <c r="ITJ61" s="165"/>
      <c r="ITK61" s="165"/>
      <c r="ITL61" s="165"/>
      <c r="ITM61" s="165"/>
      <c r="ITN61" s="165"/>
      <c r="ITO61" s="165"/>
      <c r="ITP61" s="165"/>
      <c r="ITQ61" s="165"/>
      <c r="ITR61" s="165"/>
      <c r="ITS61" s="165"/>
      <c r="ITT61" s="165"/>
      <c r="ITU61" s="165"/>
      <c r="ITV61" s="165"/>
      <c r="ITW61" s="165"/>
      <c r="ITX61" s="165"/>
      <c r="ITY61" s="165"/>
      <c r="ITZ61" s="165"/>
      <c r="IUA61" s="165"/>
      <c r="IUB61" s="165"/>
      <c r="IUC61" s="165"/>
      <c r="IUD61" s="165"/>
      <c r="IUE61" s="165"/>
      <c r="IUF61" s="165"/>
      <c r="IUG61" s="165"/>
      <c r="IUH61" s="165"/>
      <c r="IUI61" s="165"/>
      <c r="IUJ61" s="165"/>
      <c r="IUK61" s="165"/>
      <c r="IUL61" s="165"/>
      <c r="IUM61" s="165"/>
      <c r="IUN61" s="165"/>
      <c r="IUO61" s="165"/>
      <c r="IUP61" s="165"/>
      <c r="IUQ61" s="165"/>
      <c r="IUR61" s="165"/>
      <c r="IUS61" s="165"/>
      <c r="IUT61" s="165"/>
      <c r="IUU61" s="165"/>
      <c r="IUV61" s="165"/>
      <c r="IUW61" s="165"/>
      <c r="IUX61" s="165"/>
      <c r="IUY61" s="165"/>
      <c r="IUZ61" s="165"/>
      <c r="IVA61" s="165"/>
      <c r="IVB61" s="165"/>
      <c r="IVC61" s="165"/>
      <c r="IVD61" s="165"/>
      <c r="IVE61" s="165"/>
      <c r="IVF61" s="165"/>
      <c r="IVG61" s="165"/>
      <c r="IVH61" s="165"/>
      <c r="IVI61" s="165"/>
      <c r="IVJ61" s="165"/>
      <c r="IVK61" s="165"/>
      <c r="IVL61" s="165"/>
      <c r="IVM61" s="165"/>
      <c r="IVN61" s="165"/>
      <c r="IVO61" s="165"/>
      <c r="IVP61" s="165"/>
      <c r="IVQ61" s="165"/>
      <c r="IVR61" s="165"/>
      <c r="IVS61" s="165"/>
      <c r="IVT61" s="165"/>
      <c r="IVU61" s="165"/>
      <c r="IVV61" s="165"/>
      <c r="IVW61" s="165"/>
      <c r="IVX61" s="165"/>
      <c r="IVY61" s="165"/>
      <c r="IVZ61" s="165"/>
      <c r="IWA61" s="165"/>
      <c r="IWB61" s="165"/>
      <c r="IWC61" s="165"/>
      <c r="IWD61" s="165"/>
      <c r="IWE61" s="165"/>
      <c r="IWF61" s="165"/>
      <c r="IWG61" s="165"/>
      <c r="IWH61" s="165"/>
      <c r="IWI61" s="165"/>
      <c r="IWJ61" s="165"/>
      <c r="IWK61" s="165"/>
      <c r="IWL61" s="165"/>
      <c r="IWM61" s="165"/>
      <c r="IWN61" s="165"/>
      <c r="IWO61" s="165"/>
      <c r="IWP61" s="165"/>
      <c r="IWQ61" s="165"/>
      <c r="IWR61" s="165"/>
      <c r="IWS61" s="165"/>
      <c r="IWT61" s="165"/>
      <c r="IWU61" s="165"/>
      <c r="IWV61" s="165"/>
      <c r="IWW61" s="165"/>
      <c r="IWX61" s="165"/>
      <c r="IWY61" s="165"/>
      <c r="IWZ61" s="165"/>
      <c r="IXA61" s="165"/>
      <c r="IXB61" s="165"/>
      <c r="IXC61" s="165"/>
      <c r="IXD61" s="165"/>
      <c r="IXE61" s="165"/>
      <c r="IXF61" s="165"/>
      <c r="IXG61" s="165"/>
      <c r="IXH61" s="165"/>
      <c r="IXI61" s="165"/>
      <c r="IXJ61" s="165"/>
      <c r="IXK61" s="165"/>
      <c r="IXL61" s="165"/>
      <c r="IXM61" s="165"/>
      <c r="IXN61" s="165"/>
      <c r="IXO61" s="165"/>
      <c r="IXP61" s="165"/>
      <c r="IXQ61" s="165"/>
      <c r="IXR61" s="165"/>
      <c r="IXS61" s="165"/>
      <c r="IXT61" s="165"/>
      <c r="IXU61" s="165"/>
      <c r="IXV61" s="165"/>
      <c r="IXW61" s="165"/>
      <c r="IXX61" s="165"/>
      <c r="IXY61" s="165"/>
      <c r="IXZ61" s="165"/>
      <c r="IYA61" s="165"/>
      <c r="IYB61" s="165"/>
      <c r="IYC61" s="165"/>
      <c r="IYD61" s="165"/>
      <c r="IYE61" s="165"/>
      <c r="IYF61" s="165"/>
      <c r="IYG61" s="165"/>
      <c r="IYH61" s="165"/>
      <c r="IYI61" s="165"/>
      <c r="IYJ61" s="165"/>
      <c r="IYK61" s="165"/>
      <c r="IYL61" s="165"/>
      <c r="IYM61" s="165"/>
      <c r="IYN61" s="165"/>
      <c r="IYO61" s="165"/>
      <c r="IYP61" s="165"/>
      <c r="IYQ61" s="165"/>
      <c r="IYR61" s="165"/>
      <c r="IYS61" s="165"/>
      <c r="IYT61" s="165"/>
      <c r="IYU61" s="165"/>
      <c r="IYV61" s="165"/>
      <c r="IYW61" s="165"/>
      <c r="IYX61" s="165"/>
      <c r="IYY61" s="165"/>
      <c r="IYZ61" s="165"/>
      <c r="IZA61" s="165"/>
      <c r="IZB61" s="165"/>
      <c r="IZC61" s="165"/>
      <c r="IZD61" s="165"/>
      <c r="IZE61" s="165"/>
      <c r="IZF61" s="165"/>
      <c r="IZG61" s="165"/>
      <c r="IZH61" s="165"/>
      <c r="IZI61" s="165"/>
      <c r="IZJ61" s="165"/>
      <c r="IZK61" s="165"/>
      <c r="IZL61" s="165"/>
      <c r="IZM61" s="165"/>
      <c r="IZN61" s="165"/>
      <c r="IZO61" s="165"/>
      <c r="IZP61" s="165"/>
      <c r="IZQ61" s="165"/>
      <c r="IZR61" s="165"/>
      <c r="IZS61" s="165"/>
      <c r="IZT61" s="165"/>
      <c r="IZU61" s="165"/>
      <c r="IZV61" s="165"/>
      <c r="IZW61" s="165"/>
      <c r="IZX61" s="165"/>
      <c r="IZY61" s="165"/>
      <c r="IZZ61" s="165"/>
      <c r="JAA61" s="165"/>
      <c r="JAB61" s="165"/>
      <c r="JAC61" s="165"/>
      <c r="JAD61" s="165"/>
      <c r="JAE61" s="165"/>
      <c r="JAF61" s="165"/>
      <c r="JAG61" s="165"/>
      <c r="JAH61" s="165"/>
      <c r="JAI61" s="165"/>
      <c r="JAJ61" s="165"/>
      <c r="JAK61" s="165"/>
      <c r="JAL61" s="165"/>
      <c r="JAM61" s="165"/>
      <c r="JAN61" s="165"/>
      <c r="JAO61" s="165"/>
      <c r="JAP61" s="165"/>
      <c r="JAQ61" s="165"/>
      <c r="JAR61" s="165"/>
      <c r="JAS61" s="165"/>
      <c r="JAT61" s="165"/>
      <c r="JAU61" s="165"/>
      <c r="JAV61" s="165"/>
      <c r="JAW61" s="165"/>
      <c r="JAX61" s="165"/>
      <c r="JAY61" s="165"/>
      <c r="JAZ61" s="165"/>
      <c r="JBA61" s="165"/>
      <c r="JBB61" s="165"/>
      <c r="JBC61" s="165"/>
      <c r="JBD61" s="165"/>
      <c r="JBE61" s="165"/>
      <c r="JBF61" s="165"/>
      <c r="JBG61" s="165"/>
      <c r="JBH61" s="165"/>
      <c r="JBI61" s="165"/>
      <c r="JBJ61" s="165"/>
      <c r="JBK61" s="165"/>
      <c r="JBL61" s="165"/>
      <c r="JBM61" s="165"/>
      <c r="JBN61" s="165"/>
      <c r="JBO61" s="165"/>
      <c r="JBP61" s="165"/>
      <c r="JBQ61" s="165"/>
      <c r="JBR61" s="165"/>
      <c r="JBS61" s="165"/>
      <c r="JBT61" s="165"/>
      <c r="JBU61" s="165"/>
      <c r="JBV61" s="165"/>
      <c r="JBW61" s="165"/>
      <c r="JBX61" s="165"/>
      <c r="JBY61" s="165"/>
      <c r="JBZ61" s="165"/>
      <c r="JCA61" s="165"/>
      <c r="JCB61" s="165"/>
      <c r="JCC61" s="165"/>
      <c r="JCD61" s="165"/>
      <c r="JCE61" s="165"/>
      <c r="JCF61" s="165"/>
      <c r="JCG61" s="165"/>
      <c r="JCH61" s="165"/>
      <c r="JCI61" s="165"/>
      <c r="JCJ61" s="165"/>
      <c r="JCK61" s="165"/>
      <c r="JCL61" s="165"/>
      <c r="JCM61" s="165"/>
      <c r="JCN61" s="165"/>
      <c r="JCO61" s="165"/>
      <c r="JCP61" s="165"/>
      <c r="JCQ61" s="165"/>
      <c r="JCR61" s="165"/>
      <c r="JCS61" s="165"/>
      <c r="JCT61" s="165"/>
      <c r="JCU61" s="165"/>
      <c r="JCV61" s="165"/>
      <c r="JCW61" s="165"/>
      <c r="JCX61" s="165"/>
      <c r="JCY61" s="165"/>
      <c r="JCZ61" s="165"/>
      <c r="JDA61" s="165"/>
      <c r="JDB61" s="165"/>
      <c r="JDC61" s="165"/>
      <c r="JDD61" s="165"/>
      <c r="JDE61" s="165"/>
      <c r="JDF61" s="165"/>
      <c r="JDG61" s="165"/>
      <c r="JDH61" s="165"/>
      <c r="JDI61" s="165"/>
      <c r="JDJ61" s="165"/>
      <c r="JDK61" s="165"/>
      <c r="JDL61" s="165"/>
      <c r="JDM61" s="165"/>
      <c r="JDN61" s="165"/>
      <c r="JDO61" s="165"/>
      <c r="JDP61" s="165"/>
      <c r="JDQ61" s="165"/>
      <c r="JDR61" s="165"/>
      <c r="JDS61" s="165"/>
      <c r="JDT61" s="165"/>
      <c r="JDU61" s="165"/>
      <c r="JDV61" s="165"/>
      <c r="JDW61" s="165"/>
      <c r="JDX61" s="165"/>
      <c r="JDY61" s="165"/>
      <c r="JDZ61" s="165"/>
      <c r="JEA61" s="165"/>
      <c r="JEB61" s="165"/>
      <c r="JEC61" s="165"/>
      <c r="JED61" s="165"/>
      <c r="JEE61" s="165"/>
      <c r="JEF61" s="165"/>
      <c r="JEG61" s="165"/>
      <c r="JEH61" s="165"/>
      <c r="JEI61" s="165"/>
      <c r="JEJ61" s="165"/>
      <c r="JEK61" s="165"/>
      <c r="JEL61" s="165"/>
      <c r="JEM61" s="165"/>
      <c r="JEN61" s="165"/>
      <c r="JEO61" s="165"/>
      <c r="JEP61" s="165"/>
      <c r="JEQ61" s="165"/>
      <c r="JER61" s="165"/>
      <c r="JES61" s="165"/>
      <c r="JET61" s="165"/>
      <c r="JEU61" s="165"/>
      <c r="JEV61" s="165"/>
      <c r="JEW61" s="165"/>
      <c r="JEX61" s="165"/>
      <c r="JEY61" s="165"/>
      <c r="JEZ61" s="165"/>
      <c r="JFA61" s="165"/>
      <c r="JFB61" s="165"/>
      <c r="JFC61" s="165"/>
      <c r="JFD61" s="165"/>
      <c r="JFE61" s="165"/>
      <c r="JFF61" s="165"/>
      <c r="JFG61" s="165"/>
      <c r="JFH61" s="165"/>
      <c r="JFI61" s="165"/>
      <c r="JFJ61" s="165"/>
      <c r="JFK61" s="165"/>
      <c r="JFL61" s="165"/>
      <c r="JFM61" s="165"/>
      <c r="JFN61" s="165"/>
      <c r="JFO61" s="165"/>
      <c r="JFP61" s="165"/>
      <c r="JFQ61" s="165"/>
      <c r="JFR61" s="165"/>
      <c r="JFS61" s="165"/>
      <c r="JFT61" s="165"/>
      <c r="JFU61" s="165"/>
      <c r="JFV61" s="165"/>
      <c r="JFW61" s="165"/>
      <c r="JFX61" s="165"/>
      <c r="JFY61" s="165"/>
      <c r="JFZ61" s="165"/>
      <c r="JGA61" s="165"/>
      <c r="JGB61" s="165"/>
      <c r="JGC61" s="165"/>
      <c r="JGD61" s="165"/>
      <c r="JGE61" s="165"/>
      <c r="JGF61" s="165"/>
      <c r="JGG61" s="165"/>
      <c r="JGH61" s="165"/>
      <c r="JGI61" s="165"/>
      <c r="JGJ61" s="165"/>
      <c r="JGK61" s="165"/>
      <c r="JGL61" s="165"/>
      <c r="JGM61" s="165"/>
      <c r="JGN61" s="165"/>
      <c r="JGO61" s="165"/>
      <c r="JGP61" s="165"/>
      <c r="JGQ61" s="165"/>
      <c r="JGR61" s="165"/>
      <c r="JGS61" s="165"/>
      <c r="JGT61" s="165"/>
      <c r="JGU61" s="165"/>
      <c r="JGV61" s="165"/>
      <c r="JGW61" s="165"/>
      <c r="JGX61" s="165"/>
      <c r="JGY61" s="165"/>
      <c r="JGZ61" s="165"/>
      <c r="JHA61" s="165"/>
      <c r="JHB61" s="165"/>
      <c r="JHC61" s="165"/>
      <c r="JHD61" s="165"/>
      <c r="JHE61" s="165"/>
      <c r="JHF61" s="165"/>
      <c r="JHG61" s="165"/>
      <c r="JHH61" s="165"/>
      <c r="JHI61" s="165"/>
      <c r="JHJ61" s="165"/>
      <c r="JHK61" s="165"/>
      <c r="JHL61" s="165"/>
      <c r="JHM61" s="165"/>
      <c r="JHN61" s="165"/>
      <c r="JHO61" s="165"/>
      <c r="JHP61" s="165"/>
      <c r="JHQ61" s="165"/>
      <c r="JHR61" s="165"/>
      <c r="JHS61" s="165"/>
      <c r="JHT61" s="165"/>
      <c r="JHU61" s="165"/>
      <c r="JHV61" s="165"/>
      <c r="JHW61" s="165"/>
      <c r="JHX61" s="165"/>
      <c r="JHY61" s="165"/>
      <c r="JHZ61" s="165"/>
      <c r="JIA61" s="165"/>
      <c r="JIB61" s="165"/>
      <c r="JIC61" s="165"/>
      <c r="JID61" s="165"/>
      <c r="JIE61" s="165"/>
      <c r="JIF61" s="165"/>
      <c r="JIG61" s="165"/>
      <c r="JIH61" s="165"/>
      <c r="JII61" s="165"/>
      <c r="JIJ61" s="165"/>
      <c r="JIK61" s="165"/>
      <c r="JIL61" s="165"/>
      <c r="JIM61" s="165"/>
      <c r="JIN61" s="165"/>
      <c r="JIO61" s="165"/>
      <c r="JIP61" s="165"/>
      <c r="JIQ61" s="165"/>
      <c r="JIR61" s="165"/>
      <c r="JIS61" s="165"/>
      <c r="JIT61" s="165"/>
      <c r="JIU61" s="165"/>
      <c r="JIV61" s="165"/>
      <c r="JIW61" s="165"/>
      <c r="JIX61" s="165"/>
      <c r="JIY61" s="165"/>
      <c r="JIZ61" s="165"/>
      <c r="JJA61" s="165"/>
      <c r="JJB61" s="165"/>
      <c r="JJC61" s="165"/>
      <c r="JJD61" s="165"/>
      <c r="JJE61" s="165"/>
      <c r="JJF61" s="165"/>
      <c r="JJG61" s="165"/>
      <c r="JJH61" s="165"/>
      <c r="JJI61" s="165"/>
      <c r="JJJ61" s="165"/>
      <c r="JJK61" s="165"/>
      <c r="JJL61" s="165"/>
      <c r="JJM61" s="165"/>
      <c r="JJN61" s="165"/>
      <c r="JJO61" s="165"/>
      <c r="JJP61" s="165"/>
      <c r="JJQ61" s="165"/>
      <c r="JJR61" s="165"/>
      <c r="JJS61" s="165"/>
      <c r="JJT61" s="165"/>
      <c r="JJU61" s="165"/>
      <c r="JJV61" s="165"/>
      <c r="JJW61" s="165"/>
      <c r="JJX61" s="165"/>
      <c r="JJY61" s="165"/>
      <c r="JJZ61" s="165"/>
      <c r="JKA61" s="165"/>
      <c r="JKB61" s="165"/>
      <c r="JKC61" s="165"/>
      <c r="JKD61" s="165"/>
      <c r="JKE61" s="165"/>
      <c r="JKF61" s="165"/>
      <c r="JKG61" s="165"/>
      <c r="JKH61" s="165"/>
      <c r="JKI61" s="165"/>
      <c r="JKJ61" s="165"/>
      <c r="JKK61" s="165"/>
      <c r="JKL61" s="165"/>
      <c r="JKM61" s="165"/>
      <c r="JKN61" s="165"/>
      <c r="JKO61" s="165"/>
      <c r="JKP61" s="165"/>
      <c r="JKQ61" s="165"/>
      <c r="JKR61" s="165"/>
      <c r="JKS61" s="165"/>
      <c r="JKT61" s="165"/>
      <c r="JKU61" s="165"/>
      <c r="JKV61" s="165"/>
      <c r="JKW61" s="165"/>
      <c r="JKX61" s="165"/>
      <c r="JKY61" s="165"/>
      <c r="JKZ61" s="165"/>
      <c r="JLA61" s="165"/>
      <c r="JLB61" s="165"/>
      <c r="JLC61" s="165"/>
      <c r="JLD61" s="165"/>
      <c r="JLE61" s="165"/>
      <c r="JLF61" s="165"/>
      <c r="JLG61" s="165"/>
      <c r="JLH61" s="165"/>
      <c r="JLI61" s="165"/>
      <c r="JLJ61" s="165"/>
      <c r="JLK61" s="165"/>
      <c r="JLL61" s="165"/>
      <c r="JLM61" s="165"/>
      <c r="JLN61" s="165"/>
      <c r="JLO61" s="165"/>
      <c r="JLP61" s="165"/>
      <c r="JLQ61" s="165"/>
      <c r="JLR61" s="165"/>
      <c r="JLS61" s="165"/>
      <c r="JLT61" s="165"/>
      <c r="JLU61" s="165"/>
      <c r="JLV61" s="165"/>
      <c r="JLW61" s="165"/>
      <c r="JLX61" s="165"/>
      <c r="JLY61" s="165"/>
      <c r="JLZ61" s="165"/>
      <c r="JMA61" s="165"/>
      <c r="JMB61" s="165"/>
      <c r="JMC61" s="165"/>
      <c r="JMD61" s="165"/>
      <c r="JME61" s="165"/>
      <c r="JMF61" s="165"/>
      <c r="JMG61" s="165"/>
      <c r="JMH61" s="165"/>
      <c r="JMI61" s="165"/>
      <c r="JMJ61" s="165"/>
      <c r="JMK61" s="165"/>
      <c r="JML61" s="165"/>
      <c r="JMM61" s="165"/>
      <c r="JMN61" s="165"/>
      <c r="JMO61" s="165"/>
      <c r="JMP61" s="165"/>
      <c r="JMQ61" s="165"/>
      <c r="JMR61" s="165"/>
      <c r="JMS61" s="165"/>
      <c r="JMT61" s="165"/>
      <c r="JMU61" s="165"/>
      <c r="JMV61" s="165"/>
      <c r="JMW61" s="165"/>
      <c r="JMX61" s="165"/>
      <c r="JMY61" s="165"/>
      <c r="JMZ61" s="165"/>
      <c r="JNA61" s="165"/>
      <c r="JNB61" s="165"/>
      <c r="JNC61" s="165"/>
      <c r="JND61" s="165"/>
      <c r="JNE61" s="165"/>
      <c r="JNF61" s="165"/>
      <c r="JNG61" s="165"/>
      <c r="JNH61" s="165"/>
      <c r="JNI61" s="165"/>
      <c r="JNJ61" s="165"/>
      <c r="JNK61" s="165"/>
      <c r="JNL61" s="165"/>
      <c r="JNM61" s="165"/>
      <c r="JNN61" s="165"/>
      <c r="JNO61" s="165"/>
      <c r="JNP61" s="165"/>
      <c r="JNQ61" s="165"/>
      <c r="JNR61" s="165"/>
      <c r="JNS61" s="165"/>
      <c r="JNT61" s="165"/>
      <c r="JNU61" s="165"/>
      <c r="JNV61" s="165"/>
      <c r="JNW61" s="165"/>
      <c r="JNX61" s="165"/>
      <c r="JNY61" s="165"/>
      <c r="JNZ61" s="165"/>
      <c r="JOA61" s="165"/>
      <c r="JOB61" s="165"/>
      <c r="JOC61" s="165"/>
      <c r="JOD61" s="165"/>
      <c r="JOE61" s="165"/>
      <c r="JOF61" s="165"/>
      <c r="JOG61" s="165"/>
      <c r="JOH61" s="165"/>
      <c r="JOI61" s="165"/>
      <c r="JOJ61" s="165"/>
      <c r="JOK61" s="165"/>
      <c r="JOL61" s="165"/>
      <c r="JOM61" s="165"/>
      <c r="JON61" s="165"/>
      <c r="JOO61" s="165"/>
      <c r="JOP61" s="165"/>
      <c r="JOQ61" s="165"/>
      <c r="JOR61" s="165"/>
      <c r="JOS61" s="165"/>
      <c r="JOT61" s="165"/>
      <c r="JOU61" s="165"/>
      <c r="JOV61" s="165"/>
      <c r="JOW61" s="165"/>
      <c r="JOX61" s="165"/>
      <c r="JOY61" s="165"/>
      <c r="JOZ61" s="165"/>
      <c r="JPA61" s="165"/>
      <c r="JPB61" s="165"/>
      <c r="JPC61" s="165"/>
      <c r="JPD61" s="165"/>
      <c r="JPE61" s="165"/>
      <c r="JPF61" s="165"/>
      <c r="JPG61" s="165"/>
      <c r="JPH61" s="165"/>
      <c r="JPI61" s="165"/>
      <c r="JPJ61" s="165"/>
      <c r="JPK61" s="165"/>
      <c r="JPL61" s="165"/>
      <c r="JPM61" s="165"/>
      <c r="JPN61" s="165"/>
      <c r="JPO61" s="165"/>
      <c r="JPP61" s="165"/>
      <c r="JPQ61" s="165"/>
      <c r="JPR61" s="165"/>
      <c r="JPS61" s="165"/>
      <c r="JPT61" s="165"/>
      <c r="JPU61" s="165"/>
      <c r="JPV61" s="165"/>
      <c r="JPW61" s="165"/>
      <c r="JPX61" s="165"/>
      <c r="JPY61" s="165"/>
      <c r="JPZ61" s="165"/>
      <c r="JQA61" s="165"/>
      <c r="JQB61" s="165"/>
      <c r="JQC61" s="165"/>
      <c r="JQD61" s="165"/>
      <c r="JQE61" s="165"/>
      <c r="JQF61" s="165"/>
      <c r="JQG61" s="165"/>
      <c r="JQH61" s="165"/>
      <c r="JQI61" s="165"/>
      <c r="JQJ61" s="165"/>
      <c r="JQK61" s="165"/>
      <c r="JQL61" s="165"/>
      <c r="JQM61" s="165"/>
      <c r="JQN61" s="165"/>
      <c r="JQO61" s="165"/>
      <c r="JQP61" s="165"/>
      <c r="JQQ61" s="165"/>
      <c r="JQR61" s="165"/>
      <c r="JQS61" s="165"/>
      <c r="JQT61" s="165"/>
      <c r="JQU61" s="165"/>
      <c r="JQV61" s="165"/>
      <c r="JQW61" s="165"/>
      <c r="JQX61" s="165"/>
      <c r="JQY61" s="165"/>
      <c r="JQZ61" s="165"/>
      <c r="JRA61" s="165"/>
      <c r="JRB61" s="165"/>
      <c r="JRC61" s="165"/>
      <c r="JRD61" s="165"/>
      <c r="JRE61" s="165"/>
      <c r="JRF61" s="165"/>
      <c r="JRG61" s="165"/>
      <c r="JRH61" s="165"/>
      <c r="JRI61" s="165"/>
      <c r="JRJ61" s="165"/>
      <c r="JRK61" s="165"/>
      <c r="JRL61" s="165"/>
      <c r="JRM61" s="165"/>
      <c r="JRN61" s="165"/>
      <c r="JRO61" s="165"/>
      <c r="JRP61" s="165"/>
      <c r="JRQ61" s="165"/>
      <c r="JRR61" s="165"/>
      <c r="JRS61" s="165"/>
      <c r="JRT61" s="165"/>
      <c r="JRU61" s="165"/>
      <c r="JRV61" s="165"/>
      <c r="JRW61" s="165"/>
      <c r="JRX61" s="165"/>
      <c r="JRY61" s="165"/>
      <c r="JRZ61" s="165"/>
      <c r="JSA61" s="165"/>
      <c r="JSB61" s="165"/>
      <c r="JSC61" s="165"/>
      <c r="JSD61" s="165"/>
      <c r="JSE61" s="165"/>
      <c r="JSF61" s="165"/>
      <c r="JSG61" s="165"/>
      <c r="JSH61" s="165"/>
      <c r="JSI61" s="165"/>
      <c r="JSJ61" s="165"/>
      <c r="JSK61" s="165"/>
      <c r="JSL61" s="165"/>
      <c r="JSM61" s="165"/>
      <c r="JSN61" s="165"/>
      <c r="JSO61" s="165"/>
      <c r="JSP61" s="165"/>
      <c r="JSQ61" s="165"/>
      <c r="JSR61" s="165"/>
      <c r="JSS61" s="165"/>
      <c r="JST61" s="165"/>
      <c r="JSU61" s="165"/>
      <c r="JSV61" s="165"/>
      <c r="JSW61" s="165"/>
      <c r="JSX61" s="165"/>
      <c r="JSY61" s="165"/>
      <c r="JSZ61" s="165"/>
      <c r="JTA61" s="165"/>
      <c r="JTB61" s="165"/>
      <c r="JTC61" s="165"/>
      <c r="JTD61" s="165"/>
      <c r="JTE61" s="165"/>
      <c r="JTF61" s="165"/>
      <c r="JTG61" s="165"/>
      <c r="JTH61" s="165"/>
      <c r="JTI61" s="165"/>
      <c r="JTJ61" s="165"/>
      <c r="JTK61" s="165"/>
      <c r="JTL61" s="165"/>
      <c r="JTM61" s="165"/>
      <c r="JTN61" s="165"/>
      <c r="JTO61" s="165"/>
      <c r="JTP61" s="165"/>
      <c r="JTQ61" s="165"/>
      <c r="JTR61" s="165"/>
      <c r="JTS61" s="165"/>
      <c r="JTT61" s="165"/>
      <c r="JTU61" s="165"/>
      <c r="JTV61" s="165"/>
      <c r="JTW61" s="165"/>
      <c r="JTX61" s="165"/>
      <c r="JTY61" s="165"/>
      <c r="JTZ61" s="165"/>
      <c r="JUA61" s="165"/>
      <c r="JUB61" s="165"/>
      <c r="JUC61" s="165"/>
      <c r="JUD61" s="165"/>
      <c r="JUE61" s="165"/>
      <c r="JUF61" s="165"/>
      <c r="JUG61" s="165"/>
      <c r="JUH61" s="165"/>
      <c r="JUI61" s="165"/>
      <c r="JUJ61" s="165"/>
      <c r="JUK61" s="165"/>
      <c r="JUL61" s="165"/>
      <c r="JUM61" s="165"/>
      <c r="JUN61" s="165"/>
      <c r="JUO61" s="165"/>
      <c r="JUP61" s="165"/>
      <c r="JUQ61" s="165"/>
      <c r="JUR61" s="165"/>
      <c r="JUS61" s="165"/>
      <c r="JUT61" s="165"/>
      <c r="JUU61" s="165"/>
      <c r="JUV61" s="165"/>
      <c r="JUW61" s="165"/>
      <c r="JUX61" s="165"/>
      <c r="JUY61" s="165"/>
      <c r="JUZ61" s="165"/>
      <c r="JVA61" s="165"/>
      <c r="JVB61" s="165"/>
      <c r="JVC61" s="165"/>
      <c r="JVD61" s="165"/>
      <c r="JVE61" s="165"/>
      <c r="JVF61" s="165"/>
      <c r="JVG61" s="165"/>
      <c r="JVH61" s="165"/>
      <c r="JVI61" s="165"/>
      <c r="JVJ61" s="165"/>
      <c r="JVK61" s="165"/>
      <c r="JVL61" s="165"/>
      <c r="JVM61" s="165"/>
      <c r="JVN61" s="165"/>
      <c r="JVO61" s="165"/>
      <c r="JVP61" s="165"/>
      <c r="JVQ61" s="165"/>
      <c r="JVR61" s="165"/>
      <c r="JVS61" s="165"/>
      <c r="JVT61" s="165"/>
      <c r="JVU61" s="165"/>
      <c r="JVV61" s="165"/>
      <c r="JVW61" s="165"/>
      <c r="JVX61" s="165"/>
      <c r="JVY61" s="165"/>
      <c r="JVZ61" s="165"/>
      <c r="JWA61" s="165"/>
      <c r="JWB61" s="165"/>
      <c r="JWC61" s="165"/>
      <c r="JWD61" s="165"/>
      <c r="JWE61" s="165"/>
      <c r="JWF61" s="165"/>
      <c r="JWG61" s="165"/>
      <c r="JWH61" s="165"/>
      <c r="JWI61" s="165"/>
      <c r="JWJ61" s="165"/>
      <c r="JWK61" s="165"/>
      <c r="JWL61" s="165"/>
      <c r="JWM61" s="165"/>
      <c r="JWN61" s="165"/>
      <c r="JWO61" s="165"/>
      <c r="JWP61" s="165"/>
      <c r="JWQ61" s="165"/>
      <c r="JWR61" s="165"/>
      <c r="JWS61" s="165"/>
      <c r="JWT61" s="165"/>
      <c r="JWU61" s="165"/>
      <c r="JWV61" s="165"/>
      <c r="JWW61" s="165"/>
      <c r="JWX61" s="165"/>
      <c r="JWY61" s="165"/>
      <c r="JWZ61" s="165"/>
      <c r="JXA61" s="165"/>
      <c r="JXB61" s="165"/>
      <c r="JXC61" s="165"/>
      <c r="JXD61" s="165"/>
      <c r="JXE61" s="165"/>
      <c r="JXF61" s="165"/>
      <c r="JXG61" s="165"/>
      <c r="JXH61" s="165"/>
      <c r="JXI61" s="165"/>
      <c r="JXJ61" s="165"/>
      <c r="JXK61" s="165"/>
      <c r="JXL61" s="165"/>
      <c r="JXM61" s="165"/>
      <c r="JXN61" s="165"/>
      <c r="JXO61" s="165"/>
      <c r="JXP61" s="165"/>
      <c r="JXQ61" s="165"/>
      <c r="JXR61" s="165"/>
      <c r="JXS61" s="165"/>
      <c r="JXT61" s="165"/>
      <c r="JXU61" s="165"/>
      <c r="JXV61" s="165"/>
      <c r="JXW61" s="165"/>
      <c r="JXX61" s="165"/>
      <c r="JXY61" s="165"/>
      <c r="JXZ61" s="165"/>
      <c r="JYA61" s="165"/>
      <c r="JYB61" s="165"/>
      <c r="JYC61" s="165"/>
      <c r="JYD61" s="165"/>
      <c r="JYE61" s="165"/>
      <c r="JYF61" s="165"/>
      <c r="JYG61" s="165"/>
      <c r="JYH61" s="165"/>
      <c r="JYI61" s="165"/>
      <c r="JYJ61" s="165"/>
      <c r="JYK61" s="165"/>
      <c r="JYL61" s="165"/>
      <c r="JYM61" s="165"/>
      <c r="JYN61" s="165"/>
      <c r="JYO61" s="165"/>
      <c r="JYP61" s="165"/>
      <c r="JYQ61" s="165"/>
      <c r="JYR61" s="165"/>
      <c r="JYS61" s="165"/>
      <c r="JYT61" s="165"/>
      <c r="JYU61" s="165"/>
      <c r="JYV61" s="165"/>
      <c r="JYW61" s="165"/>
      <c r="JYX61" s="165"/>
      <c r="JYY61" s="165"/>
      <c r="JYZ61" s="165"/>
      <c r="JZA61" s="165"/>
      <c r="JZB61" s="165"/>
      <c r="JZC61" s="165"/>
      <c r="JZD61" s="165"/>
      <c r="JZE61" s="165"/>
      <c r="JZF61" s="165"/>
      <c r="JZG61" s="165"/>
      <c r="JZH61" s="165"/>
      <c r="JZI61" s="165"/>
      <c r="JZJ61" s="165"/>
      <c r="JZK61" s="165"/>
      <c r="JZL61" s="165"/>
      <c r="JZM61" s="165"/>
      <c r="JZN61" s="165"/>
      <c r="JZO61" s="165"/>
      <c r="JZP61" s="165"/>
      <c r="JZQ61" s="165"/>
      <c r="JZR61" s="165"/>
      <c r="JZS61" s="165"/>
      <c r="JZT61" s="165"/>
      <c r="JZU61" s="165"/>
      <c r="JZV61" s="165"/>
      <c r="JZW61" s="165"/>
      <c r="JZX61" s="165"/>
      <c r="JZY61" s="165"/>
      <c r="JZZ61" s="165"/>
      <c r="KAA61" s="165"/>
      <c r="KAB61" s="165"/>
      <c r="KAC61" s="165"/>
      <c r="KAD61" s="165"/>
      <c r="KAE61" s="165"/>
      <c r="KAF61" s="165"/>
      <c r="KAG61" s="165"/>
      <c r="KAH61" s="165"/>
      <c r="KAI61" s="165"/>
      <c r="KAJ61" s="165"/>
      <c r="KAK61" s="165"/>
      <c r="KAL61" s="165"/>
      <c r="KAM61" s="165"/>
      <c r="KAN61" s="165"/>
      <c r="KAO61" s="165"/>
      <c r="KAP61" s="165"/>
      <c r="KAQ61" s="165"/>
      <c r="KAR61" s="165"/>
      <c r="KAS61" s="165"/>
      <c r="KAT61" s="165"/>
      <c r="KAU61" s="165"/>
      <c r="KAV61" s="165"/>
      <c r="KAW61" s="165"/>
      <c r="KAX61" s="165"/>
      <c r="KAY61" s="165"/>
      <c r="KAZ61" s="165"/>
      <c r="KBA61" s="165"/>
      <c r="KBB61" s="165"/>
      <c r="KBC61" s="165"/>
      <c r="KBD61" s="165"/>
      <c r="KBE61" s="165"/>
      <c r="KBF61" s="165"/>
      <c r="KBG61" s="165"/>
      <c r="KBH61" s="165"/>
      <c r="KBI61" s="165"/>
      <c r="KBJ61" s="165"/>
      <c r="KBK61" s="165"/>
      <c r="KBL61" s="165"/>
      <c r="KBM61" s="165"/>
      <c r="KBN61" s="165"/>
      <c r="KBO61" s="165"/>
      <c r="KBP61" s="165"/>
      <c r="KBQ61" s="165"/>
      <c r="KBR61" s="165"/>
      <c r="KBS61" s="165"/>
      <c r="KBT61" s="165"/>
      <c r="KBU61" s="165"/>
      <c r="KBV61" s="165"/>
      <c r="KBW61" s="165"/>
      <c r="KBX61" s="165"/>
      <c r="KBY61" s="165"/>
      <c r="KBZ61" s="165"/>
      <c r="KCA61" s="165"/>
      <c r="KCB61" s="165"/>
      <c r="KCC61" s="165"/>
      <c r="KCD61" s="165"/>
      <c r="KCE61" s="165"/>
      <c r="KCF61" s="165"/>
      <c r="KCG61" s="165"/>
      <c r="KCH61" s="165"/>
      <c r="KCI61" s="165"/>
      <c r="KCJ61" s="165"/>
      <c r="KCK61" s="165"/>
      <c r="KCL61" s="165"/>
      <c r="KCM61" s="165"/>
      <c r="KCN61" s="165"/>
      <c r="KCO61" s="165"/>
      <c r="KCP61" s="165"/>
      <c r="KCQ61" s="165"/>
      <c r="KCR61" s="165"/>
      <c r="KCS61" s="165"/>
      <c r="KCT61" s="165"/>
      <c r="KCU61" s="165"/>
      <c r="KCV61" s="165"/>
      <c r="KCW61" s="165"/>
      <c r="KCX61" s="165"/>
      <c r="KCY61" s="165"/>
      <c r="KCZ61" s="165"/>
      <c r="KDA61" s="165"/>
      <c r="KDB61" s="165"/>
      <c r="KDC61" s="165"/>
      <c r="KDD61" s="165"/>
      <c r="KDE61" s="165"/>
      <c r="KDF61" s="165"/>
      <c r="KDG61" s="165"/>
      <c r="KDH61" s="165"/>
      <c r="KDI61" s="165"/>
      <c r="KDJ61" s="165"/>
      <c r="KDK61" s="165"/>
      <c r="KDL61" s="165"/>
      <c r="KDM61" s="165"/>
      <c r="KDN61" s="165"/>
      <c r="KDO61" s="165"/>
      <c r="KDP61" s="165"/>
      <c r="KDQ61" s="165"/>
      <c r="KDR61" s="165"/>
      <c r="KDS61" s="165"/>
      <c r="KDT61" s="165"/>
      <c r="KDU61" s="165"/>
      <c r="KDV61" s="165"/>
      <c r="KDW61" s="165"/>
      <c r="KDX61" s="165"/>
      <c r="KDY61" s="165"/>
      <c r="KDZ61" s="165"/>
      <c r="KEA61" s="165"/>
      <c r="KEB61" s="165"/>
      <c r="KEC61" s="165"/>
      <c r="KED61" s="165"/>
      <c r="KEE61" s="165"/>
      <c r="KEF61" s="165"/>
      <c r="KEG61" s="165"/>
      <c r="KEH61" s="165"/>
      <c r="KEI61" s="165"/>
      <c r="KEJ61" s="165"/>
      <c r="KEK61" s="165"/>
      <c r="KEL61" s="165"/>
      <c r="KEM61" s="165"/>
      <c r="KEN61" s="165"/>
      <c r="KEO61" s="165"/>
      <c r="KEP61" s="165"/>
      <c r="KEQ61" s="165"/>
      <c r="KER61" s="165"/>
      <c r="KES61" s="165"/>
      <c r="KET61" s="165"/>
      <c r="KEU61" s="165"/>
      <c r="KEV61" s="165"/>
      <c r="KEW61" s="165"/>
      <c r="KEX61" s="165"/>
      <c r="KEY61" s="165"/>
      <c r="KEZ61" s="165"/>
      <c r="KFA61" s="165"/>
      <c r="KFB61" s="165"/>
      <c r="KFC61" s="165"/>
      <c r="KFD61" s="165"/>
      <c r="KFE61" s="165"/>
      <c r="KFF61" s="165"/>
      <c r="KFG61" s="165"/>
      <c r="KFH61" s="165"/>
      <c r="KFI61" s="165"/>
      <c r="KFJ61" s="165"/>
      <c r="KFK61" s="165"/>
      <c r="KFL61" s="165"/>
      <c r="KFM61" s="165"/>
      <c r="KFN61" s="165"/>
      <c r="KFO61" s="165"/>
      <c r="KFP61" s="165"/>
      <c r="KFQ61" s="165"/>
      <c r="KFR61" s="165"/>
      <c r="KFS61" s="165"/>
      <c r="KFT61" s="165"/>
      <c r="KFU61" s="165"/>
      <c r="KFV61" s="165"/>
      <c r="KFW61" s="165"/>
      <c r="KFX61" s="165"/>
      <c r="KFY61" s="165"/>
      <c r="KFZ61" s="165"/>
      <c r="KGA61" s="165"/>
      <c r="KGB61" s="165"/>
      <c r="KGC61" s="165"/>
      <c r="KGD61" s="165"/>
      <c r="KGE61" s="165"/>
      <c r="KGF61" s="165"/>
      <c r="KGG61" s="165"/>
      <c r="KGH61" s="165"/>
      <c r="KGI61" s="165"/>
      <c r="KGJ61" s="165"/>
      <c r="KGK61" s="165"/>
      <c r="KGL61" s="165"/>
      <c r="KGM61" s="165"/>
      <c r="KGN61" s="165"/>
      <c r="KGO61" s="165"/>
      <c r="KGP61" s="165"/>
      <c r="KGQ61" s="165"/>
      <c r="KGR61" s="165"/>
      <c r="KGS61" s="165"/>
      <c r="KGT61" s="165"/>
      <c r="KGU61" s="165"/>
      <c r="KGV61" s="165"/>
      <c r="KGW61" s="165"/>
      <c r="KGX61" s="165"/>
      <c r="KGY61" s="165"/>
      <c r="KGZ61" s="165"/>
      <c r="KHA61" s="165"/>
      <c r="KHB61" s="165"/>
      <c r="KHC61" s="165"/>
      <c r="KHD61" s="165"/>
      <c r="KHE61" s="165"/>
      <c r="KHF61" s="165"/>
      <c r="KHG61" s="165"/>
      <c r="KHH61" s="165"/>
      <c r="KHI61" s="165"/>
      <c r="KHJ61" s="165"/>
      <c r="KHK61" s="165"/>
      <c r="KHL61" s="165"/>
      <c r="KHM61" s="165"/>
      <c r="KHN61" s="165"/>
      <c r="KHO61" s="165"/>
      <c r="KHP61" s="165"/>
      <c r="KHQ61" s="165"/>
      <c r="KHR61" s="165"/>
      <c r="KHS61" s="165"/>
      <c r="KHT61" s="165"/>
      <c r="KHU61" s="165"/>
      <c r="KHV61" s="165"/>
      <c r="KHW61" s="165"/>
      <c r="KHX61" s="165"/>
      <c r="KHY61" s="165"/>
      <c r="KHZ61" s="165"/>
      <c r="KIA61" s="165"/>
      <c r="KIB61" s="165"/>
      <c r="KIC61" s="165"/>
      <c r="KID61" s="165"/>
      <c r="KIE61" s="165"/>
      <c r="KIF61" s="165"/>
      <c r="KIG61" s="165"/>
      <c r="KIH61" s="165"/>
      <c r="KII61" s="165"/>
      <c r="KIJ61" s="165"/>
      <c r="KIK61" s="165"/>
      <c r="KIL61" s="165"/>
      <c r="KIM61" s="165"/>
      <c r="KIN61" s="165"/>
      <c r="KIO61" s="165"/>
      <c r="KIP61" s="165"/>
      <c r="KIQ61" s="165"/>
      <c r="KIR61" s="165"/>
      <c r="KIS61" s="165"/>
      <c r="KIT61" s="165"/>
      <c r="KIU61" s="165"/>
      <c r="KIV61" s="165"/>
      <c r="KIW61" s="165"/>
      <c r="KIX61" s="165"/>
      <c r="KIY61" s="165"/>
      <c r="KIZ61" s="165"/>
      <c r="KJA61" s="165"/>
      <c r="KJB61" s="165"/>
      <c r="KJC61" s="165"/>
      <c r="KJD61" s="165"/>
      <c r="KJE61" s="165"/>
      <c r="KJF61" s="165"/>
      <c r="KJG61" s="165"/>
      <c r="KJH61" s="165"/>
      <c r="KJI61" s="165"/>
      <c r="KJJ61" s="165"/>
      <c r="KJK61" s="165"/>
      <c r="KJL61" s="165"/>
      <c r="KJM61" s="165"/>
      <c r="KJN61" s="165"/>
      <c r="KJO61" s="165"/>
      <c r="KJP61" s="165"/>
      <c r="KJQ61" s="165"/>
      <c r="KJR61" s="165"/>
      <c r="KJS61" s="165"/>
      <c r="KJT61" s="165"/>
      <c r="KJU61" s="165"/>
      <c r="KJV61" s="165"/>
      <c r="KJW61" s="165"/>
      <c r="KJX61" s="165"/>
      <c r="KJY61" s="165"/>
      <c r="KJZ61" s="165"/>
      <c r="KKA61" s="165"/>
      <c r="KKB61" s="165"/>
      <c r="KKC61" s="165"/>
      <c r="KKD61" s="165"/>
      <c r="KKE61" s="165"/>
      <c r="KKF61" s="165"/>
      <c r="KKG61" s="165"/>
      <c r="KKH61" s="165"/>
      <c r="KKI61" s="165"/>
      <c r="KKJ61" s="165"/>
      <c r="KKK61" s="165"/>
      <c r="KKL61" s="165"/>
      <c r="KKM61" s="165"/>
      <c r="KKN61" s="165"/>
      <c r="KKO61" s="165"/>
      <c r="KKP61" s="165"/>
      <c r="KKQ61" s="165"/>
      <c r="KKR61" s="165"/>
      <c r="KKS61" s="165"/>
      <c r="KKT61" s="165"/>
      <c r="KKU61" s="165"/>
      <c r="KKV61" s="165"/>
      <c r="KKW61" s="165"/>
      <c r="KKX61" s="165"/>
      <c r="KKY61" s="165"/>
      <c r="KKZ61" s="165"/>
      <c r="KLA61" s="165"/>
      <c r="KLB61" s="165"/>
      <c r="KLC61" s="165"/>
      <c r="KLD61" s="165"/>
      <c r="KLE61" s="165"/>
      <c r="KLF61" s="165"/>
      <c r="KLG61" s="165"/>
      <c r="KLH61" s="165"/>
      <c r="KLI61" s="165"/>
      <c r="KLJ61" s="165"/>
      <c r="KLK61" s="165"/>
      <c r="KLL61" s="165"/>
      <c r="KLM61" s="165"/>
      <c r="KLN61" s="165"/>
      <c r="KLO61" s="165"/>
      <c r="KLP61" s="165"/>
      <c r="KLQ61" s="165"/>
      <c r="KLR61" s="165"/>
      <c r="KLS61" s="165"/>
      <c r="KLT61" s="165"/>
      <c r="KLU61" s="165"/>
      <c r="KLV61" s="165"/>
      <c r="KLW61" s="165"/>
      <c r="KLX61" s="165"/>
      <c r="KLY61" s="165"/>
      <c r="KLZ61" s="165"/>
      <c r="KMA61" s="165"/>
      <c r="KMB61" s="165"/>
      <c r="KMC61" s="165"/>
      <c r="KMD61" s="165"/>
      <c r="KME61" s="165"/>
      <c r="KMF61" s="165"/>
      <c r="KMG61" s="165"/>
      <c r="KMH61" s="165"/>
      <c r="KMI61" s="165"/>
      <c r="KMJ61" s="165"/>
      <c r="KMK61" s="165"/>
      <c r="KML61" s="165"/>
      <c r="KMM61" s="165"/>
      <c r="KMN61" s="165"/>
      <c r="KMO61" s="165"/>
      <c r="KMP61" s="165"/>
      <c r="KMQ61" s="165"/>
      <c r="KMR61" s="165"/>
      <c r="KMS61" s="165"/>
      <c r="KMT61" s="165"/>
      <c r="KMU61" s="165"/>
      <c r="KMV61" s="165"/>
      <c r="KMW61" s="165"/>
      <c r="KMX61" s="165"/>
      <c r="KMY61" s="165"/>
      <c r="KMZ61" s="165"/>
      <c r="KNA61" s="165"/>
      <c r="KNB61" s="165"/>
      <c r="KNC61" s="165"/>
      <c r="KND61" s="165"/>
      <c r="KNE61" s="165"/>
      <c r="KNF61" s="165"/>
      <c r="KNG61" s="165"/>
      <c r="KNH61" s="165"/>
      <c r="KNI61" s="165"/>
      <c r="KNJ61" s="165"/>
      <c r="KNK61" s="165"/>
      <c r="KNL61" s="165"/>
      <c r="KNM61" s="165"/>
      <c r="KNN61" s="165"/>
      <c r="KNO61" s="165"/>
      <c r="KNP61" s="165"/>
      <c r="KNQ61" s="165"/>
      <c r="KNR61" s="165"/>
      <c r="KNS61" s="165"/>
      <c r="KNT61" s="165"/>
      <c r="KNU61" s="165"/>
      <c r="KNV61" s="165"/>
      <c r="KNW61" s="165"/>
      <c r="KNX61" s="165"/>
      <c r="KNY61" s="165"/>
      <c r="KNZ61" s="165"/>
      <c r="KOA61" s="165"/>
      <c r="KOB61" s="165"/>
      <c r="KOC61" s="165"/>
      <c r="KOD61" s="165"/>
      <c r="KOE61" s="165"/>
      <c r="KOF61" s="165"/>
      <c r="KOG61" s="165"/>
      <c r="KOH61" s="165"/>
      <c r="KOI61" s="165"/>
      <c r="KOJ61" s="165"/>
      <c r="KOK61" s="165"/>
      <c r="KOL61" s="165"/>
      <c r="KOM61" s="165"/>
      <c r="KON61" s="165"/>
      <c r="KOO61" s="165"/>
      <c r="KOP61" s="165"/>
      <c r="KOQ61" s="165"/>
      <c r="KOR61" s="165"/>
      <c r="KOS61" s="165"/>
      <c r="KOT61" s="165"/>
      <c r="KOU61" s="165"/>
      <c r="KOV61" s="165"/>
      <c r="KOW61" s="165"/>
      <c r="KOX61" s="165"/>
      <c r="KOY61" s="165"/>
      <c r="KOZ61" s="165"/>
      <c r="KPA61" s="165"/>
      <c r="KPB61" s="165"/>
      <c r="KPC61" s="165"/>
      <c r="KPD61" s="165"/>
      <c r="KPE61" s="165"/>
      <c r="KPF61" s="165"/>
      <c r="KPG61" s="165"/>
      <c r="KPH61" s="165"/>
      <c r="KPI61" s="165"/>
      <c r="KPJ61" s="165"/>
      <c r="KPK61" s="165"/>
      <c r="KPL61" s="165"/>
      <c r="KPM61" s="165"/>
      <c r="KPN61" s="165"/>
      <c r="KPO61" s="165"/>
      <c r="KPP61" s="165"/>
      <c r="KPQ61" s="165"/>
      <c r="KPR61" s="165"/>
      <c r="KPS61" s="165"/>
      <c r="KPT61" s="165"/>
      <c r="KPU61" s="165"/>
      <c r="KPV61" s="165"/>
      <c r="KPW61" s="165"/>
      <c r="KPX61" s="165"/>
      <c r="KPY61" s="165"/>
      <c r="KPZ61" s="165"/>
      <c r="KQA61" s="165"/>
      <c r="KQB61" s="165"/>
      <c r="KQC61" s="165"/>
      <c r="KQD61" s="165"/>
      <c r="KQE61" s="165"/>
      <c r="KQF61" s="165"/>
      <c r="KQG61" s="165"/>
      <c r="KQH61" s="165"/>
      <c r="KQI61" s="165"/>
      <c r="KQJ61" s="165"/>
      <c r="KQK61" s="165"/>
      <c r="KQL61" s="165"/>
      <c r="KQM61" s="165"/>
      <c r="KQN61" s="165"/>
      <c r="KQO61" s="165"/>
      <c r="KQP61" s="165"/>
      <c r="KQQ61" s="165"/>
      <c r="KQR61" s="165"/>
      <c r="KQS61" s="165"/>
      <c r="KQT61" s="165"/>
      <c r="KQU61" s="165"/>
      <c r="KQV61" s="165"/>
      <c r="KQW61" s="165"/>
      <c r="KQX61" s="165"/>
      <c r="KQY61" s="165"/>
      <c r="KQZ61" s="165"/>
      <c r="KRA61" s="165"/>
      <c r="KRB61" s="165"/>
      <c r="KRC61" s="165"/>
      <c r="KRD61" s="165"/>
      <c r="KRE61" s="165"/>
      <c r="KRF61" s="165"/>
      <c r="KRG61" s="165"/>
      <c r="KRH61" s="165"/>
      <c r="KRI61" s="165"/>
      <c r="KRJ61" s="165"/>
      <c r="KRK61" s="165"/>
      <c r="KRL61" s="165"/>
      <c r="KRM61" s="165"/>
      <c r="KRN61" s="165"/>
      <c r="KRO61" s="165"/>
      <c r="KRP61" s="165"/>
      <c r="KRQ61" s="165"/>
      <c r="KRR61" s="165"/>
      <c r="KRS61" s="165"/>
      <c r="KRT61" s="165"/>
      <c r="KRU61" s="165"/>
      <c r="KRV61" s="165"/>
      <c r="KRW61" s="165"/>
      <c r="KRX61" s="165"/>
      <c r="KRY61" s="165"/>
      <c r="KRZ61" s="165"/>
      <c r="KSA61" s="165"/>
      <c r="KSB61" s="165"/>
      <c r="KSC61" s="165"/>
      <c r="KSD61" s="165"/>
      <c r="KSE61" s="165"/>
      <c r="KSF61" s="165"/>
      <c r="KSG61" s="165"/>
      <c r="KSH61" s="165"/>
      <c r="KSI61" s="165"/>
      <c r="KSJ61" s="165"/>
      <c r="KSK61" s="165"/>
      <c r="KSL61" s="165"/>
      <c r="KSM61" s="165"/>
      <c r="KSN61" s="165"/>
      <c r="KSO61" s="165"/>
      <c r="KSP61" s="165"/>
      <c r="KSQ61" s="165"/>
      <c r="KSR61" s="165"/>
      <c r="KSS61" s="165"/>
      <c r="KST61" s="165"/>
      <c r="KSU61" s="165"/>
      <c r="KSV61" s="165"/>
      <c r="KSW61" s="165"/>
      <c r="KSX61" s="165"/>
      <c r="KSY61" s="165"/>
      <c r="KSZ61" s="165"/>
      <c r="KTA61" s="165"/>
      <c r="KTB61" s="165"/>
      <c r="KTC61" s="165"/>
      <c r="KTD61" s="165"/>
      <c r="KTE61" s="165"/>
      <c r="KTF61" s="165"/>
      <c r="KTG61" s="165"/>
      <c r="KTH61" s="165"/>
      <c r="KTI61" s="165"/>
      <c r="KTJ61" s="165"/>
      <c r="KTK61" s="165"/>
      <c r="KTL61" s="165"/>
      <c r="KTM61" s="165"/>
      <c r="KTN61" s="165"/>
      <c r="KTO61" s="165"/>
      <c r="KTP61" s="165"/>
      <c r="KTQ61" s="165"/>
      <c r="KTR61" s="165"/>
      <c r="KTS61" s="165"/>
      <c r="KTT61" s="165"/>
      <c r="KTU61" s="165"/>
      <c r="KTV61" s="165"/>
      <c r="KTW61" s="165"/>
      <c r="KTX61" s="165"/>
      <c r="KTY61" s="165"/>
      <c r="KTZ61" s="165"/>
      <c r="KUA61" s="165"/>
      <c r="KUB61" s="165"/>
      <c r="KUC61" s="165"/>
      <c r="KUD61" s="165"/>
      <c r="KUE61" s="165"/>
      <c r="KUF61" s="165"/>
      <c r="KUG61" s="165"/>
      <c r="KUH61" s="165"/>
      <c r="KUI61" s="165"/>
      <c r="KUJ61" s="165"/>
      <c r="KUK61" s="165"/>
      <c r="KUL61" s="165"/>
      <c r="KUM61" s="165"/>
      <c r="KUN61" s="165"/>
      <c r="KUO61" s="165"/>
      <c r="KUP61" s="165"/>
      <c r="KUQ61" s="165"/>
      <c r="KUR61" s="165"/>
      <c r="KUS61" s="165"/>
      <c r="KUT61" s="165"/>
      <c r="KUU61" s="165"/>
      <c r="KUV61" s="165"/>
      <c r="KUW61" s="165"/>
      <c r="KUX61" s="165"/>
      <c r="KUY61" s="165"/>
      <c r="KUZ61" s="165"/>
      <c r="KVA61" s="165"/>
      <c r="KVB61" s="165"/>
      <c r="KVC61" s="165"/>
      <c r="KVD61" s="165"/>
      <c r="KVE61" s="165"/>
      <c r="KVF61" s="165"/>
      <c r="KVG61" s="165"/>
      <c r="KVH61" s="165"/>
      <c r="KVI61" s="165"/>
      <c r="KVJ61" s="165"/>
      <c r="KVK61" s="165"/>
      <c r="KVL61" s="165"/>
      <c r="KVM61" s="165"/>
      <c r="KVN61" s="165"/>
      <c r="KVO61" s="165"/>
      <c r="KVP61" s="165"/>
      <c r="KVQ61" s="165"/>
      <c r="KVR61" s="165"/>
      <c r="KVS61" s="165"/>
      <c r="KVT61" s="165"/>
      <c r="KVU61" s="165"/>
      <c r="KVV61" s="165"/>
      <c r="KVW61" s="165"/>
      <c r="KVX61" s="165"/>
      <c r="KVY61" s="165"/>
      <c r="KVZ61" s="165"/>
      <c r="KWA61" s="165"/>
      <c r="KWB61" s="165"/>
      <c r="KWC61" s="165"/>
      <c r="KWD61" s="165"/>
      <c r="KWE61" s="165"/>
      <c r="KWF61" s="165"/>
      <c r="KWG61" s="165"/>
      <c r="KWH61" s="165"/>
      <c r="KWI61" s="165"/>
      <c r="KWJ61" s="165"/>
      <c r="KWK61" s="165"/>
      <c r="KWL61" s="165"/>
      <c r="KWM61" s="165"/>
      <c r="KWN61" s="165"/>
      <c r="KWO61" s="165"/>
      <c r="KWP61" s="165"/>
      <c r="KWQ61" s="165"/>
      <c r="KWR61" s="165"/>
      <c r="KWS61" s="165"/>
      <c r="KWT61" s="165"/>
      <c r="KWU61" s="165"/>
      <c r="KWV61" s="165"/>
      <c r="KWW61" s="165"/>
      <c r="KWX61" s="165"/>
      <c r="KWY61" s="165"/>
      <c r="KWZ61" s="165"/>
      <c r="KXA61" s="165"/>
      <c r="KXB61" s="165"/>
      <c r="KXC61" s="165"/>
      <c r="KXD61" s="165"/>
      <c r="KXE61" s="165"/>
      <c r="KXF61" s="165"/>
      <c r="KXG61" s="165"/>
      <c r="KXH61" s="165"/>
      <c r="KXI61" s="165"/>
      <c r="KXJ61" s="165"/>
      <c r="KXK61" s="165"/>
      <c r="KXL61" s="165"/>
      <c r="KXM61" s="165"/>
      <c r="KXN61" s="165"/>
      <c r="KXO61" s="165"/>
      <c r="KXP61" s="165"/>
      <c r="KXQ61" s="165"/>
      <c r="KXR61" s="165"/>
      <c r="KXS61" s="165"/>
      <c r="KXT61" s="165"/>
      <c r="KXU61" s="165"/>
      <c r="KXV61" s="165"/>
      <c r="KXW61" s="165"/>
      <c r="KXX61" s="165"/>
      <c r="KXY61" s="165"/>
      <c r="KXZ61" s="165"/>
      <c r="KYA61" s="165"/>
      <c r="KYB61" s="165"/>
      <c r="KYC61" s="165"/>
      <c r="KYD61" s="165"/>
      <c r="KYE61" s="165"/>
      <c r="KYF61" s="165"/>
      <c r="KYG61" s="165"/>
      <c r="KYH61" s="165"/>
      <c r="KYI61" s="165"/>
      <c r="KYJ61" s="165"/>
      <c r="KYK61" s="165"/>
      <c r="KYL61" s="165"/>
      <c r="KYM61" s="165"/>
      <c r="KYN61" s="165"/>
      <c r="KYO61" s="165"/>
      <c r="KYP61" s="165"/>
      <c r="KYQ61" s="165"/>
      <c r="KYR61" s="165"/>
      <c r="KYS61" s="165"/>
      <c r="KYT61" s="165"/>
      <c r="KYU61" s="165"/>
      <c r="KYV61" s="165"/>
      <c r="KYW61" s="165"/>
      <c r="KYX61" s="165"/>
      <c r="KYY61" s="165"/>
      <c r="KYZ61" s="165"/>
      <c r="KZA61" s="165"/>
      <c r="KZB61" s="165"/>
      <c r="KZC61" s="165"/>
      <c r="KZD61" s="165"/>
      <c r="KZE61" s="165"/>
      <c r="KZF61" s="165"/>
      <c r="KZG61" s="165"/>
      <c r="KZH61" s="165"/>
      <c r="KZI61" s="165"/>
      <c r="KZJ61" s="165"/>
      <c r="KZK61" s="165"/>
      <c r="KZL61" s="165"/>
      <c r="KZM61" s="165"/>
      <c r="KZN61" s="165"/>
      <c r="KZO61" s="165"/>
      <c r="KZP61" s="165"/>
      <c r="KZQ61" s="165"/>
      <c r="KZR61" s="165"/>
      <c r="KZS61" s="165"/>
      <c r="KZT61" s="165"/>
      <c r="KZU61" s="165"/>
      <c r="KZV61" s="165"/>
      <c r="KZW61" s="165"/>
      <c r="KZX61" s="165"/>
      <c r="KZY61" s="165"/>
      <c r="KZZ61" s="165"/>
      <c r="LAA61" s="165"/>
      <c r="LAB61" s="165"/>
      <c r="LAC61" s="165"/>
      <c r="LAD61" s="165"/>
      <c r="LAE61" s="165"/>
      <c r="LAF61" s="165"/>
      <c r="LAG61" s="165"/>
      <c r="LAH61" s="165"/>
      <c r="LAI61" s="165"/>
      <c r="LAJ61" s="165"/>
      <c r="LAK61" s="165"/>
      <c r="LAL61" s="165"/>
      <c r="LAM61" s="165"/>
      <c r="LAN61" s="165"/>
      <c r="LAO61" s="165"/>
      <c r="LAP61" s="165"/>
      <c r="LAQ61" s="165"/>
      <c r="LAR61" s="165"/>
      <c r="LAS61" s="165"/>
      <c r="LAT61" s="165"/>
      <c r="LAU61" s="165"/>
      <c r="LAV61" s="165"/>
      <c r="LAW61" s="165"/>
      <c r="LAX61" s="165"/>
      <c r="LAY61" s="165"/>
      <c r="LAZ61" s="165"/>
      <c r="LBA61" s="165"/>
      <c r="LBB61" s="165"/>
      <c r="LBC61" s="165"/>
      <c r="LBD61" s="165"/>
      <c r="LBE61" s="165"/>
      <c r="LBF61" s="165"/>
      <c r="LBG61" s="165"/>
      <c r="LBH61" s="165"/>
      <c r="LBI61" s="165"/>
      <c r="LBJ61" s="165"/>
      <c r="LBK61" s="165"/>
      <c r="LBL61" s="165"/>
      <c r="LBM61" s="165"/>
      <c r="LBN61" s="165"/>
      <c r="LBO61" s="165"/>
      <c r="LBP61" s="165"/>
      <c r="LBQ61" s="165"/>
      <c r="LBR61" s="165"/>
      <c r="LBS61" s="165"/>
      <c r="LBT61" s="165"/>
      <c r="LBU61" s="165"/>
      <c r="LBV61" s="165"/>
      <c r="LBW61" s="165"/>
      <c r="LBX61" s="165"/>
      <c r="LBY61" s="165"/>
      <c r="LBZ61" s="165"/>
      <c r="LCA61" s="165"/>
      <c r="LCB61" s="165"/>
      <c r="LCC61" s="165"/>
      <c r="LCD61" s="165"/>
      <c r="LCE61" s="165"/>
      <c r="LCF61" s="165"/>
      <c r="LCG61" s="165"/>
      <c r="LCH61" s="165"/>
      <c r="LCI61" s="165"/>
      <c r="LCJ61" s="165"/>
      <c r="LCK61" s="165"/>
      <c r="LCL61" s="165"/>
      <c r="LCM61" s="165"/>
      <c r="LCN61" s="165"/>
      <c r="LCO61" s="165"/>
      <c r="LCP61" s="165"/>
      <c r="LCQ61" s="165"/>
      <c r="LCR61" s="165"/>
      <c r="LCS61" s="165"/>
      <c r="LCT61" s="165"/>
      <c r="LCU61" s="165"/>
      <c r="LCV61" s="165"/>
      <c r="LCW61" s="165"/>
      <c r="LCX61" s="165"/>
      <c r="LCY61" s="165"/>
      <c r="LCZ61" s="165"/>
      <c r="LDA61" s="165"/>
      <c r="LDB61" s="165"/>
      <c r="LDC61" s="165"/>
      <c r="LDD61" s="165"/>
      <c r="LDE61" s="165"/>
      <c r="LDF61" s="165"/>
      <c r="LDG61" s="165"/>
      <c r="LDH61" s="165"/>
      <c r="LDI61" s="165"/>
      <c r="LDJ61" s="165"/>
      <c r="LDK61" s="165"/>
      <c r="LDL61" s="165"/>
      <c r="LDM61" s="165"/>
      <c r="LDN61" s="165"/>
      <c r="LDO61" s="165"/>
      <c r="LDP61" s="165"/>
      <c r="LDQ61" s="165"/>
      <c r="LDR61" s="165"/>
      <c r="LDS61" s="165"/>
      <c r="LDT61" s="165"/>
      <c r="LDU61" s="165"/>
      <c r="LDV61" s="165"/>
      <c r="LDW61" s="165"/>
      <c r="LDX61" s="165"/>
      <c r="LDY61" s="165"/>
      <c r="LDZ61" s="165"/>
      <c r="LEA61" s="165"/>
      <c r="LEB61" s="165"/>
      <c r="LEC61" s="165"/>
      <c r="LED61" s="165"/>
      <c r="LEE61" s="165"/>
      <c r="LEF61" s="165"/>
      <c r="LEG61" s="165"/>
      <c r="LEH61" s="165"/>
      <c r="LEI61" s="165"/>
      <c r="LEJ61" s="165"/>
      <c r="LEK61" s="165"/>
      <c r="LEL61" s="165"/>
      <c r="LEM61" s="165"/>
      <c r="LEN61" s="165"/>
      <c r="LEO61" s="165"/>
      <c r="LEP61" s="165"/>
      <c r="LEQ61" s="165"/>
      <c r="LER61" s="165"/>
      <c r="LES61" s="165"/>
      <c r="LET61" s="165"/>
      <c r="LEU61" s="165"/>
      <c r="LEV61" s="165"/>
      <c r="LEW61" s="165"/>
      <c r="LEX61" s="165"/>
      <c r="LEY61" s="165"/>
      <c r="LEZ61" s="165"/>
      <c r="LFA61" s="165"/>
      <c r="LFB61" s="165"/>
      <c r="LFC61" s="165"/>
      <c r="LFD61" s="165"/>
      <c r="LFE61" s="165"/>
      <c r="LFF61" s="165"/>
      <c r="LFG61" s="165"/>
      <c r="LFH61" s="165"/>
      <c r="LFI61" s="165"/>
      <c r="LFJ61" s="165"/>
      <c r="LFK61" s="165"/>
      <c r="LFL61" s="165"/>
      <c r="LFM61" s="165"/>
      <c r="LFN61" s="165"/>
      <c r="LFO61" s="165"/>
      <c r="LFP61" s="165"/>
      <c r="LFQ61" s="165"/>
      <c r="LFR61" s="165"/>
      <c r="LFS61" s="165"/>
      <c r="LFT61" s="165"/>
      <c r="LFU61" s="165"/>
      <c r="LFV61" s="165"/>
      <c r="LFW61" s="165"/>
      <c r="LFX61" s="165"/>
      <c r="LFY61" s="165"/>
      <c r="LFZ61" s="165"/>
      <c r="LGA61" s="165"/>
      <c r="LGB61" s="165"/>
      <c r="LGC61" s="165"/>
      <c r="LGD61" s="165"/>
      <c r="LGE61" s="165"/>
      <c r="LGF61" s="165"/>
      <c r="LGG61" s="165"/>
      <c r="LGH61" s="165"/>
      <c r="LGI61" s="165"/>
      <c r="LGJ61" s="165"/>
      <c r="LGK61" s="165"/>
      <c r="LGL61" s="165"/>
      <c r="LGM61" s="165"/>
      <c r="LGN61" s="165"/>
      <c r="LGO61" s="165"/>
      <c r="LGP61" s="165"/>
      <c r="LGQ61" s="165"/>
      <c r="LGR61" s="165"/>
      <c r="LGS61" s="165"/>
      <c r="LGT61" s="165"/>
      <c r="LGU61" s="165"/>
      <c r="LGV61" s="165"/>
      <c r="LGW61" s="165"/>
      <c r="LGX61" s="165"/>
      <c r="LGY61" s="165"/>
      <c r="LGZ61" s="165"/>
      <c r="LHA61" s="165"/>
      <c r="LHB61" s="165"/>
      <c r="LHC61" s="165"/>
      <c r="LHD61" s="165"/>
      <c r="LHE61" s="165"/>
      <c r="LHF61" s="165"/>
      <c r="LHG61" s="165"/>
      <c r="LHH61" s="165"/>
      <c r="LHI61" s="165"/>
      <c r="LHJ61" s="165"/>
      <c r="LHK61" s="165"/>
      <c r="LHL61" s="165"/>
      <c r="LHM61" s="165"/>
      <c r="LHN61" s="165"/>
      <c r="LHO61" s="165"/>
      <c r="LHP61" s="165"/>
      <c r="LHQ61" s="165"/>
      <c r="LHR61" s="165"/>
      <c r="LHS61" s="165"/>
      <c r="LHT61" s="165"/>
      <c r="LHU61" s="165"/>
      <c r="LHV61" s="165"/>
      <c r="LHW61" s="165"/>
      <c r="LHX61" s="165"/>
      <c r="LHY61" s="165"/>
      <c r="LHZ61" s="165"/>
      <c r="LIA61" s="165"/>
      <c r="LIB61" s="165"/>
      <c r="LIC61" s="165"/>
      <c r="LID61" s="165"/>
      <c r="LIE61" s="165"/>
      <c r="LIF61" s="165"/>
      <c r="LIG61" s="165"/>
      <c r="LIH61" s="165"/>
      <c r="LII61" s="165"/>
      <c r="LIJ61" s="165"/>
      <c r="LIK61" s="165"/>
      <c r="LIL61" s="165"/>
      <c r="LIM61" s="165"/>
      <c r="LIN61" s="165"/>
      <c r="LIO61" s="165"/>
      <c r="LIP61" s="165"/>
      <c r="LIQ61" s="165"/>
      <c r="LIR61" s="165"/>
      <c r="LIS61" s="165"/>
      <c r="LIT61" s="165"/>
      <c r="LIU61" s="165"/>
      <c r="LIV61" s="165"/>
      <c r="LIW61" s="165"/>
      <c r="LIX61" s="165"/>
      <c r="LIY61" s="165"/>
      <c r="LIZ61" s="165"/>
      <c r="LJA61" s="165"/>
      <c r="LJB61" s="165"/>
      <c r="LJC61" s="165"/>
      <c r="LJD61" s="165"/>
      <c r="LJE61" s="165"/>
      <c r="LJF61" s="165"/>
      <c r="LJG61" s="165"/>
      <c r="LJH61" s="165"/>
      <c r="LJI61" s="165"/>
      <c r="LJJ61" s="165"/>
      <c r="LJK61" s="165"/>
      <c r="LJL61" s="165"/>
      <c r="LJM61" s="165"/>
      <c r="LJN61" s="165"/>
      <c r="LJO61" s="165"/>
      <c r="LJP61" s="165"/>
      <c r="LJQ61" s="165"/>
      <c r="LJR61" s="165"/>
      <c r="LJS61" s="165"/>
      <c r="LJT61" s="165"/>
      <c r="LJU61" s="165"/>
      <c r="LJV61" s="165"/>
      <c r="LJW61" s="165"/>
      <c r="LJX61" s="165"/>
      <c r="LJY61" s="165"/>
      <c r="LJZ61" s="165"/>
      <c r="LKA61" s="165"/>
      <c r="LKB61" s="165"/>
      <c r="LKC61" s="165"/>
      <c r="LKD61" s="165"/>
      <c r="LKE61" s="165"/>
      <c r="LKF61" s="165"/>
      <c r="LKG61" s="165"/>
      <c r="LKH61" s="165"/>
      <c r="LKI61" s="165"/>
      <c r="LKJ61" s="165"/>
      <c r="LKK61" s="165"/>
      <c r="LKL61" s="165"/>
      <c r="LKM61" s="165"/>
      <c r="LKN61" s="165"/>
      <c r="LKO61" s="165"/>
      <c r="LKP61" s="165"/>
      <c r="LKQ61" s="165"/>
      <c r="LKR61" s="165"/>
      <c r="LKS61" s="165"/>
      <c r="LKT61" s="165"/>
      <c r="LKU61" s="165"/>
      <c r="LKV61" s="165"/>
      <c r="LKW61" s="165"/>
      <c r="LKX61" s="165"/>
      <c r="LKY61" s="165"/>
      <c r="LKZ61" s="165"/>
      <c r="LLA61" s="165"/>
      <c r="LLB61" s="165"/>
      <c r="LLC61" s="165"/>
      <c r="LLD61" s="165"/>
      <c r="LLE61" s="165"/>
      <c r="LLF61" s="165"/>
      <c r="LLG61" s="165"/>
      <c r="LLH61" s="165"/>
      <c r="LLI61" s="165"/>
      <c r="LLJ61" s="165"/>
      <c r="LLK61" s="165"/>
      <c r="LLL61" s="165"/>
      <c r="LLM61" s="165"/>
      <c r="LLN61" s="165"/>
      <c r="LLO61" s="165"/>
      <c r="LLP61" s="165"/>
      <c r="LLQ61" s="165"/>
      <c r="LLR61" s="165"/>
      <c r="LLS61" s="165"/>
      <c r="LLT61" s="165"/>
      <c r="LLU61" s="165"/>
      <c r="LLV61" s="165"/>
      <c r="LLW61" s="165"/>
      <c r="LLX61" s="165"/>
      <c r="LLY61" s="165"/>
      <c r="LLZ61" s="165"/>
      <c r="LMA61" s="165"/>
      <c r="LMB61" s="165"/>
      <c r="LMC61" s="165"/>
      <c r="LMD61" s="165"/>
      <c r="LME61" s="165"/>
      <c r="LMF61" s="165"/>
      <c r="LMG61" s="165"/>
      <c r="LMH61" s="165"/>
      <c r="LMI61" s="165"/>
      <c r="LMJ61" s="165"/>
      <c r="LMK61" s="165"/>
      <c r="LML61" s="165"/>
      <c r="LMM61" s="165"/>
      <c r="LMN61" s="165"/>
      <c r="LMO61" s="165"/>
      <c r="LMP61" s="165"/>
      <c r="LMQ61" s="165"/>
      <c r="LMR61" s="165"/>
      <c r="LMS61" s="165"/>
      <c r="LMT61" s="165"/>
      <c r="LMU61" s="165"/>
      <c r="LMV61" s="165"/>
      <c r="LMW61" s="165"/>
      <c r="LMX61" s="165"/>
      <c r="LMY61" s="165"/>
      <c r="LMZ61" s="165"/>
      <c r="LNA61" s="165"/>
      <c r="LNB61" s="165"/>
      <c r="LNC61" s="165"/>
      <c r="LND61" s="165"/>
      <c r="LNE61" s="165"/>
      <c r="LNF61" s="165"/>
      <c r="LNG61" s="165"/>
      <c r="LNH61" s="165"/>
      <c r="LNI61" s="165"/>
      <c r="LNJ61" s="165"/>
      <c r="LNK61" s="165"/>
      <c r="LNL61" s="165"/>
      <c r="LNM61" s="165"/>
      <c r="LNN61" s="165"/>
      <c r="LNO61" s="165"/>
      <c r="LNP61" s="165"/>
      <c r="LNQ61" s="165"/>
      <c r="LNR61" s="165"/>
      <c r="LNS61" s="165"/>
      <c r="LNT61" s="165"/>
      <c r="LNU61" s="165"/>
      <c r="LNV61" s="165"/>
      <c r="LNW61" s="165"/>
      <c r="LNX61" s="165"/>
      <c r="LNY61" s="165"/>
      <c r="LNZ61" s="165"/>
      <c r="LOA61" s="165"/>
      <c r="LOB61" s="165"/>
      <c r="LOC61" s="165"/>
      <c r="LOD61" s="165"/>
      <c r="LOE61" s="165"/>
      <c r="LOF61" s="165"/>
      <c r="LOG61" s="165"/>
      <c r="LOH61" s="165"/>
      <c r="LOI61" s="165"/>
      <c r="LOJ61" s="165"/>
      <c r="LOK61" s="165"/>
      <c r="LOL61" s="165"/>
      <c r="LOM61" s="165"/>
      <c r="LON61" s="165"/>
      <c r="LOO61" s="165"/>
      <c r="LOP61" s="165"/>
      <c r="LOQ61" s="165"/>
      <c r="LOR61" s="165"/>
      <c r="LOS61" s="165"/>
      <c r="LOT61" s="165"/>
      <c r="LOU61" s="165"/>
      <c r="LOV61" s="165"/>
      <c r="LOW61" s="165"/>
      <c r="LOX61" s="165"/>
      <c r="LOY61" s="165"/>
      <c r="LOZ61" s="165"/>
      <c r="LPA61" s="165"/>
      <c r="LPB61" s="165"/>
      <c r="LPC61" s="165"/>
      <c r="LPD61" s="165"/>
      <c r="LPE61" s="165"/>
      <c r="LPF61" s="165"/>
      <c r="LPG61" s="165"/>
      <c r="LPH61" s="165"/>
      <c r="LPI61" s="165"/>
      <c r="LPJ61" s="165"/>
      <c r="LPK61" s="165"/>
      <c r="LPL61" s="165"/>
      <c r="LPM61" s="165"/>
      <c r="LPN61" s="165"/>
      <c r="LPO61" s="165"/>
      <c r="LPP61" s="165"/>
      <c r="LPQ61" s="165"/>
      <c r="LPR61" s="165"/>
      <c r="LPS61" s="165"/>
      <c r="LPT61" s="165"/>
      <c r="LPU61" s="165"/>
      <c r="LPV61" s="165"/>
      <c r="LPW61" s="165"/>
      <c r="LPX61" s="165"/>
      <c r="LPY61" s="165"/>
      <c r="LPZ61" s="165"/>
      <c r="LQA61" s="165"/>
      <c r="LQB61" s="165"/>
      <c r="LQC61" s="165"/>
      <c r="LQD61" s="165"/>
      <c r="LQE61" s="165"/>
      <c r="LQF61" s="165"/>
      <c r="LQG61" s="165"/>
      <c r="LQH61" s="165"/>
      <c r="LQI61" s="165"/>
      <c r="LQJ61" s="165"/>
      <c r="LQK61" s="165"/>
      <c r="LQL61" s="165"/>
      <c r="LQM61" s="165"/>
      <c r="LQN61" s="165"/>
      <c r="LQO61" s="165"/>
      <c r="LQP61" s="165"/>
      <c r="LQQ61" s="165"/>
      <c r="LQR61" s="165"/>
      <c r="LQS61" s="165"/>
      <c r="LQT61" s="165"/>
      <c r="LQU61" s="165"/>
      <c r="LQV61" s="165"/>
      <c r="LQW61" s="165"/>
      <c r="LQX61" s="165"/>
      <c r="LQY61" s="165"/>
      <c r="LQZ61" s="165"/>
      <c r="LRA61" s="165"/>
      <c r="LRB61" s="165"/>
      <c r="LRC61" s="165"/>
      <c r="LRD61" s="165"/>
      <c r="LRE61" s="165"/>
      <c r="LRF61" s="165"/>
      <c r="LRG61" s="165"/>
      <c r="LRH61" s="165"/>
      <c r="LRI61" s="165"/>
      <c r="LRJ61" s="165"/>
      <c r="LRK61" s="165"/>
      <c r="LRL61" s="165"/>
      <c r="LRM61" s="165"/>
      <c r="LRN61" s="165"/>
      <c r="LRO61" s="165"/>
      <c r="LRP61" s="165"/>
      <c r="LRQ61" s="165"/>
      <c r="LRR61" s="165"/>
      <c r="LRS61" s="165"/>
      <c r="LRT61" s="165"/>
      <c r="LRU61" s="165"/>
      <c r="LRV61" s="165"/>
      <c r="LRW61" s="165"/>
      <c r="LRX61" s="165"/>
      <c r="LRY61" s="165"/>
      <c r="LRZ61" s="165"/>
      <c r="LSA61" s="165"/>
      <c r="LSB61" s="165"/>
      <c r="LSC61" s="165"/>
      <c r="LSD61" s="165"/>
      <c r="LSE61" s="165"/>
      <c r="LSF61" s="165"/>
      <c r="LSG61" s="165"/>
      <c r="LSH61" s="165"/>
      <c r="LSI61" s="165"/>
      <c r="LSJ61" s="165"/>
      <c r="LSK61" s="165"/>
      <c r="LSL61" s="165"/>
      <c r="LSM61" s="165"/>
      <c r="LSN61" s="165"/>
      <c r="LSO61" s="165"/>
      <c r="LSP61" s="165"/>
      <c r="LSQ61" s="165"/>
      <c r="LSR61" s="165"/>
      <c r="LSS61" s="165"/>
      <c r="LST61" s="165"/>
      <c r="LSU61" s="165"/>
      <c r="LSV61" s="165"/>
      <c r="LSW61" s="165"/>
      <c r="LSX61" s="165"/>
      <c r="LSY61" s="165"/>
      <c r="LSZ61" s="165"/>
      <c r="LTA61" s="165"/>
      <c r="LTB61" s="165"/>
      <c r="LTC61" s="165"/>
      <c r="LTD61" s="165"/>
      <c r="LTE61" s="165"/>
      <c r="LTF61" s="165"/>
      <c r="LTG61" s="165"/>
      <c r="LTH61" s="165"/>
      <c r="LTI61" s="165"/>
      <c r="LTJ61" s="165"/>
      <c r="LTK61" s="165"/>
      <c r="LTL61" s="165"/>
      <c r="LTM61" s="165"/>
      <c r="LTN61" s="165"/>
      <c r="LTO61" s="165"/>
      <c r="LTP61" s="165"/>
      <c r="LTQ61" s="165"/>
      <c r="LTR61" s="165"/>
      <c r="LTS61" s="165"/>
      <c r="LTT61" s="165"/>
      <c r="LTU61" s="165"/>
      <c r="LTV61" s="165"/>
      <c r="LTW61" s="165"/>
      <c r="LTX61" s="165"/>
      <c r="LTY61" s="165"/>
      <c r="LTZ61" s="165"/>
      <c r="LUA61" s="165"/>
      <c r="LUB61" s="165"/>
      <c r="LUC61" s="165"/>
      <c r="LUD61" s="165"/>
      <c r="LUE61" s="165"/>
      <c r="LUF61" s="165"/>
      <c r="LUG61" s="165"/>
      <c r="LUH61" s="165"/>
      <c r="LUI61" s="165"/>
      <c r="LUJ61" s="165"/>
      <c r="LUK61" s="165"/>
      <c r="LUL61" s="165"/>
      <c r="LUM61" s="165"/>
      <c r="LUN61" s="165"/>
      <c r="LUO61" s="165"/>
      <c r="LUP61" s="165"/>
      <c r="LUQ61" s="165"/>
      <c r="LUR61" s="165"/>
      <c r="LUS61" s="165"/>
      <c r="LUT61" s="165"/>
      <c r="LUU61" s="165"/>
      <c r="LUV61" s="165"/>
      <c r="LUW61" s="165"/>
      <c r="LUX61" s="165"/>
      <c r="LUY61" s="165"/>
      <c r="LUZ61" s="165"/>
      <c r="LVA61" s="165"/>
      <c r="LVB61" s="165"/>
      <c r="LVC61" s="165"/>
      <c r="LVD61" s="165"/>
      <c r="LVE61" s="165"/>
      <c r="LVF61" s="165"/>
      <c r="LVG61" s="165"/>
      <c r="LVH61" s="165"/>
      <c r="LVI61" s="165"/>
      <c r="LVJ61" s="165"/>
      <c r="LVK61" s="165"/>
      <c r="LVL61" s="165"/>
      <c r="LVM61" s="165"/>
      <c r="LVN61" s="165"/>
      <c r="LVO61" s="165"/>
      <c r="LVP61" s="165"/>
      <c r="LVQ61" s="165"/>
      <c r="LVR61" s="165"/>
      <c r="LVS61" s="165"/>
      <c r="LVT61" s="165"/>
      <c r="LVU61" s="165"/>
      <c r="LVV61" s="165"/>
      <c r="LVW61" s="165"/>
      <c r="LVX61" s="165"/>
      <c r="LVY61" s="165"/>
      <c r="LVZ61" s="165"/>
      <c r="LWA61" s="165"/>
      <c r="LWB61" s="165"/>
      <c r="LWC61" s="165"/>
      <c r="LWD61" s="165"/>
      <c r="LWE61" s="165"/>
      <c r="LWF61" s="165"/>
      <c r="LWG61" s="165"/>
      <c r="LWH61" s="165"/>
      <c r="LWI61" s="165"/>
      <c r="LWJ61" s="165"/>
      <c r="LWK61" s="165"/>
      <c r="LWL61" s="165"/>
      <c r="LWM61" s="165"/>
      <c r="LWN61" s="165"/>
      <c r="LWO61" s="165"/>
      <c r="LWP61" s="165"/>
      <c r="LWQ61" s="165"/>
      <c r="LWR61" s="165"/>
      <c r="LWS61" s="165"/>
      <c r="LWT61" s="165"/>
      <c r="LWU61" s="165"/>
      <c r="LWV61" s="165"/>
      <c r="LWW61" s="165"/>
      <c r="LWX61" s="165"/>
      <c r="LWY61" s="165"/>
      <c r="LWZ61" s="165"/>
      <c r="LXA61" s="165"/>
      <c r="LXB61" s="165"/>
      <c r="LXC61" s="165"/>
      <c r="LXD61" s="165"/>
      <c r="LXE61" s="165"/>
      <c r="LXF61" s="165"/>
      <c r="LXG61" s="165"/>
      <c r="LXH61" s="165"/>
      <c r="LXI61" s="165"/>
      <c r="LXJ61" s="165"/>
      <c r="LXK61" s="165"/>
      <c r="LXL61" s="165"/>
      <c r="LXM61" s="165"/>
      <c r="LXN61" s="165"/>
      <c r="LXO61" s="165"/>
      <c r="LXP61" s="165"/>
      <c r="LXQ61" s="165"/>
      <c r="LXR61" s="165"/>
      <c r="LXS61" s="165"/>
      <c r="LXT61" s="165"/>
      <c r="LXU61" s="165"/>
      <c r="LXV61" s="165"/>
      <c r="LXW61" s="165"/>
      <c r="LXX61" s="165"/>
      <c r="LXY61" s="165"/>
      <c r="LXZ61" s="165"/>
      <c r="LYA61" s="165"/>
      <c r="LYB61" s="165"/>
      <c r="LYC61" s="165"/>
      <c r="LYD61" s="165"/>
      <c r="LYE61" s="165"/>
      <c r="LYF61" s="165"/>
      <c r="LYG61" s="165"/>
      <c r="LYH61" s="165"/>
      <c r="LYI61" s="165"/>
      <c r="LYJ61" s="165"/>
      <c r="LYK61" s="165"/>
      <c r="LYL61" s="165"/>
      <c r="LYM61" s="165"/>
      <c r="LYN61" s="165"/>
      <c r="LYO61" s="165"/>
      <c r="LYP61" s="165"/>
      <c r="LYQ61" s="165"/>
      <c r="LYR61" s="165"/>
      <c r="LYS61" s="165"/>
      <c r="LYT61" s="165"/>
      <c r="LYU61" s="165"/>
      <c r="LYV61" s="165"/>
      <c r="LYW61" s="165"/>
      <c r="LYX61" s="165"/>
      <c r="LYY61" s="165"/>
      <c r="LYZ61" s="165"/>
      <c r="LZA61" s="165"/>
      <c r="LZB61" s="165"/>
      <c r="LZC61" s="165"/>
      <c r="LZD61" s="165"/>
      <c r="LZE61" s="165"/>
      <c r="LZF61" s="165"/>
      <c r="LZG61" s="165"/>
      <c r="LZH61" s="165"/>
      <c r="LZI61" s="165"/>
      <c r="LZJ61" s="165"/>
      <c r="LZK61" s="165"/>
      <c r="LZL61" s="165"/>
      <c r="LZM61" s="165"/>
      <c r="LZN61" s="165"/>
      <c r="LZO61" s="165"/>
      <c r="LZP61" s="165"/>
      <c r="LZQ61" s="165"/>
      <c r="LZR61" s="165"/>
      <c r="LZS61" s="165"/>
      <c r="LZT61" s="165"/>
      <c r="LZU61" s="165"/>
      <c r="LZV61" s="165"/>
      <c r="LZW61" s="165"/>
      <c r="LZX61" s="165"/>
      <c r="LZY61" s="165"/>
      <c r="LZZ61" s="165"/>
      <c r="MAA61" s="165"/>
      <c r="MAB61" s="165"/>
      <c r="MAC61" s="165"/>
      <c r="MAD61" s="165"/>
      <c r="MAE61" s="165"/>
      <c r="MAF61" s="165"/>
      <c r="MAG61" s="165"/>
      <c r="MAH61" s="165"/>
      <c r="MAI61" s="165"/>
      <c r="MAJ61" s="165"/>
      <c r="MAK61" s="165"/>
      <c r="MAL61" s="165"/>
      <c r="MAM61" s="165"/>
      <c r="MAN61" s="165"/>
      <c r="MAO61" s="165"/>
      <c r="MAP61" s="165"/>
      <c r="MAQ61" s="165"/>
      <c r="MAR61" s="165"/>
      <c r="MAS61" s="165"/>
      <c r="MAT61" s="165"/>
      <c r="MAU61" s="165"/>
      <c r="MAV61" s="165"/>
      <c r="MAW61" s="165"/>
      <c r="MAX61" s="165"/>
      <c r="MAY61" s="165"/>
      <c r="MAZ61" s="165"/>
      <c r="MBA61" s="165"/>
      <c r="MBB61" s="165"/>
      <c r="MBC61" s="165"/>
      <c r="MBD61" s="165"/>
      <c r="MBE61" s="165"/>
      <c r="MBF61" s="165"/>
      <c r="MBG61" s="165"/>
      <c r="MBH61" s="165"/>
      <c r="MBI61" s="165"/>
      <c r="MBJ61" s="165"/>
      <c r="MBK61" s="165"/>
      <c r="MBL61" s="165"/>
      <c r="MBM61" s="165"/>
      <c r="MBN61" s="165"/>
      <c r="MBO61" s="165"/>
      <c r="MBP61" s="165"/>
      <c r="MBQ61" s="165"/>
      <c r="MBR61" s="165"/>
      <c r="MBS61" s="165"/>
      <c r="MBT61" s="165"/>
      <c r="MBU61" s="165"/>
      <c r="MBV61" s="165"/>
      <c r="MBW61" s="165"/>
      <c r="MBX61" s="165"/>
      <c r="MBY61" s="165"/>
      <c r="MBZ61" s="165"/>
      <c r="MCA61" s="165"/>
      <c r="MCB61" s="165"/>
      <c r="MCC61" s="165"/>
      <c r="MCD61" s="165"/>
      <c r="MCE61" s="165"/>
      <c r="MCF61" s="165"/>
      <c r="MCG61" s="165"/>
      <c r="MCH61" s="165"/>
      <c r="MCI61" s="165"/>
      <c r="MCJ61" s="165"/>
      <c r="MCK61" s="165"/>
      <c r="MCL61" s="165"/>
      <c r="MCM61" s="165"/>
      <c r="MCN61" s="165"/>
      <c r="MCO61" s="165"/>
      <c r="MCP61" s="165"/>
      <c r="MCQ61" s="165"/>
      <c r="MCR61" s="165"/>
      <c r="MCS61" s="165"/>
      <c r="MCT61" s="165"/>
      <c r="MCU61" s="165"/>
      <c r="MCV61" s="165"/>
      <c r="MCW61" s="165"/>
      <c r="MCX61" s="165"/>
      <c r="MCY61" s="165"/>
      <c r="MCZ61" s="165"/>
      <c r="MDA61" s="165"/>
      <c r="MDB61" s="165"/>
      <c r="MDC61" s="165"/>
      <c r="MDD61" s="165"/>
      <c r="MDE61" s="165"/>
      <c r="MDF61" s="165"/>
      <c r="MDG61" s="165"/>
      <c r="MDH61" s="165"/>
      <c r="MDI61" s="165"/>
      <c r="MDJ61" s="165"/>
      <c r="MDK61" s="165"/>
      <c r="MDL61" s="165"/>
      <c r="MDM61" s="165"/>
      <c r="MDN61" s="165"/>
      <c r="MDO61" s="165"/>
      <c r="MDP61" s="165"/>
      <c r="MDQ61" s="165"/>
      <c r="MDR61" s="165"/>
      <c r="MDS61" s="165"/>
      <c r="MDT61" s="165"/>
      <c r="MDU61" s="165"/>
      <c r="MDV61" s="165"/>
      <c r="MDW61" s="165"/>
      <c r="MDX61" s="165"/>
      <c r="MDY61" s="165"/>
      <c r="MDZ61" s="165"/>
      <c r="MEA61" s="165"/>
      <c r="MEB61" s="165"/>
      <c r="MEC61" s="165"/>
      <c r="MED61" s="165"/>
      <c r="MEE61" s="165"/>
      <c r="MEF61" s="165"/>
      <c r="MEG61" s="165"/>
      <c r="MEH61" s="165"/>
      <c r="MEI61" s="165"/>
      <c r="MEJ61" s="165"/>
      <c r="MEK61" s="165"/>
      <c r="MEL61" s="165"/>
      <c r="MEM61" s="165"/>
      <c r="MEN61" s="165"/>
      <c r="MEO61" s="165"/>
      <c r="MEP61" s="165"/>
      <c r="MEQ61" s="165"/>
      <c r="MER61" s="165"/>
      <c r="MES61" s="165"/>
      <c r="MET61" s="165"/>
      <c r="MEU61" s="165"/>
      <c r="MEV61" s="165"/>
      <c r="MEW61" s="165"/>
      <c r="MEX61" s="165"/>
      <c r="MEY61" s="165"/>
      <c r="MEZ61" s="165"/>
      <c r="MFA61" s="165"/>
      <c r="MFB61" s="165"/>
      <c r="MFC61" s="165"/>
      <c r="MFD61" s="165"/>
      <c r="MFE61" s="165"/>
      <c r="MFF61" s="165"/>
      <c r="MFG61" s="165"/>
      <c r="MFH61" s="165"/>
      <c r="MFI61" s="165"/>
      <c r="MFJ61" s="165"/>
      <c r="MFK61" s="165"/>
      <c r="MFL61" s="165"/>
      <c r="MFM61" s="165"/>
      <c r="MFN61" s="165"/>
      <c r="MFO61" s="165"/>
      <c r="MFP61" s="165"/>
      <c r="MFQ61" s="165"/>
      <c r="MFR61" s="165"/>
      <c r="MFS61" s="165"/>
      <c r="MFT61" s="165"/>
      <c r="MFU61" s="165"/>
      <c r="MFV61" s="165"/>
      <c r="MFW61" s="165"/>
      <c r="MFX61" s="165"/>
      <c r="MFY61" s="165"/>
      <c r="MFZ61" s="165"/>
      <c r="MGA61" s="165"/>
      <c r="MGB61" s="165"/>
      <c r="MGC61" s="165"/>
      <c r="MGD61" s="165"/>
      <c r="MGE61" s="165"/>
      <c r="MGF61" s="165"/>
      <c r="MGG61" s="165"/>
      <c r="MGH61" s="165"/>
      <c r="MGI61" s="165"/>
      <c r="MGJ61" s="165"/>
      <c r="MGK61" s="165"/>
      <c r="MGL61" s="165"/>
      <c r="MGM61" s="165"/>
      <c r="MGN61" s="165"/>
      <c r="MGO61" s="165"/>
      <c r="MGP61" s="165"/>
      <c r="MGQ61" s="165"/>
      <c r="MGR61" s="165"/>
      <c r="MGS61" s="165"/>
      <c r="MGT61" s="165"/>
      <c r="MGU61" s="165"/>
      <c r="MGV61" s="165"/>
      <c r="MGW61" s="165"/>
      <c r="MGX61" s="165"/>
      <c r="MGY61" s="165"/>
      <c r="MGZ61" s="165"/>
      <c r="MHA61" s="165"/>
      <c r="MHB61" s="165"/>
      <c r="MHC61" s="165"/>
      <c r="MHD61" s="165"/>
      <c r="MHE61" s="165"/>
      <c r="MHF61" s="165"/>
      <c r="MHG61" s="165"/>
      <c r="MHH61" s="165"/>
      <c r="MHI61" s="165"/>
      <c r="MHJ61" s="165"/>
      <c r="MHK61" s="165"/>
      <c r="MHL61" s="165"/>
      <c r="MHM61" s="165"/>
      <c r="MHN61" s="165"/>
      <c r="MHO61" s="165"/>
      <c r="MHP61" s="165"/>
      <c r="MHQ61" s="165"/>
      <c r="MHR61" s="165"/>
      <c r="MHS61" s="165"/>
      <c r="MHT61" s="165"/>
      <c r="MHU61" s="165"/>
      <c r="MHV61" s="165"/>
      <c r="MHW61" s="165"/>
      <c r="MHX61" s="165"/>
      <c r="MHY61" s="165"/>
      <c r="MHZ61" s="165"/>
      <c r="MIA61" s="165"/>
      <c r="MIB61" s="165"/>
      <c r="MIC61" s="165"/>
      <c r="MID61" s="165"/>
      <c r="MIE61" s="165"/>
      <c r="MIF61" s="165"/>
      <c r="MIG61" s="165"/>
      <c r="MIH61" s="165"/>
      <c r="MII61" s="165"/>
      <c r="MIJ61" s="165"/>
      <c r="MIK61" s="165"/>
      <c r="MIL61" s="165"/>
      <c r="MIM61" s="165"/>
      <c r="MIN61" s="165"/>
      <c r="MIO61" s="165"/>
      <c r="MIP61" s="165"/>
      <c r="MIQ61" s="165"/>
      <c r="MIR61" s="165"/>
      <c r="MIS61" s="165"/>
      <c r="MIT61" s="165"/>
      <c r="MIU61" s="165"/>
      <c r="MIV61" s="165"/>
      <c r="MIW61" s="165"/>
      <c r="MIX61" s="165"/>
      <c r="MIY61" s="165"/>
      <c r="MIZ61" s="165"/>
      <c r="MJA61" s="165"/>
      <c r="MJB61" s="165"/>
      <c r="MJC61" s="165"/>
      <c r="MJD61" s="165"/>
      <c r="MJE61" s="165"/>
      <c r="MJF61" s="165"/>
      <c r="MJG61" s="165"/>
      <c r="MJH61" s="165"/>
      <c r="MJI61" s="165"/>
      <c r="MJJ61" s="165"/>
      <c r="MJK61" s="165"/>
      <c r="MJL61" s="165"/>
      <c r="MJM61" s="165"/>
      <c r="MJN61" s="165"/>
      <c r="MJO61" s="165"/>
      <c r="MJP61" s="165"/>
      <c r="MJQ61" s="165"/>
      <c r="MJR61" s="165"/>
      <c r="MJS61" s="165"/>
      <c r="MJT61" s="165"/>
      <c r="MJU61" s="165"/>
      <c r="MJV61" s="165"/>
      <c r="MJW61" s="165"/>
      <c r="MJX61" s="165"/>
      <c r="MJY61" s="165"/>
      <c r="MJZ61" s="165"/>
      <c r="MKA61" s="165"/>
      <c r="MKB61" s="165"/>
      <c r="MKC61" s="165"/>
      <c r="MKD61" s="165"/>
      <c r="MKE61" s="165"/>
      <c r="MKF61" s="165"/>
      <c r="MKG61" s="165"/>
      <c r="MKH61" s="165"/>
      <c r="MKI61" s="165"/>
      <c r="MKJ61" s="165"/>
      <c r="MKK61" s="165"/>
      <c r="MKL61" s="165"/>
      <c r="MKM61" s="165"/>
      <c r="MKN61" s="165"/>
      <c r="MKO61" s="165"/>
      <c r="MKP61" s="165"/>
      <c r="MKQ61" s="165"/>
      <c r="MKR61" s="165"/>
      <c r="MKS61" s="165"/>
      <c r="MKT61" s="165"/>
      <c r="MKU61" s="165"/>
      <c r="MKV61" s="165"/>
      <c r="MKW61" s="165"/>
      <c r="MKX61" s="165"/>
      <c r="MKY61" s="165"/>
      <c r="MKZ61" s="165"/>
      <c r="MLA61" s="165"/>
      <c r="MLB61" s="165"/>
      <c r="MLC61" s="165"/>
      <c r="MLD61" s="165"/>
      <c r="MLE61" s="165"/>
      <c r="MLF61" s="165"/>
      <c r="MLG61" s="165"/>
      <c r="MLH61" s="165"/>
      <c r="MLI61" s="165"/>
      <c r="MLJ61" s="165"/>
      <c r="MLK61" s="165"/>
      <c r="MLL61" s="165"/>
      <c r="MLM61" s="165"/>
      <c r="MLN61" s="165"/>
      <c r="MLO61" s="165"/>
      <c r="MLP61" s="165"/>
      <c r="MLQ61" s="165"/>
      <c r="MLR61" s="165"/>
      <c r="MLS61" s="165"/>
      <c r="MLT61" s="165"/>
      <c r="MLU61" s="165"/>
      <c r="MLV61" s="165"/>
      <c r="MLW61" s="165"/>
      <c r="MLX61" s="165"/>
      <c r="MLY61" s="165"/>
      <c r="MLZ61" s="165"/>
      <c r="MMA61" s="165"/>
      <c r="MMB61" s="165"/>
      <c r="MMC61" s="165"/>
      <c r="MMD61" s="165"/>
      <c r="MME61" s="165"/>
      <c r="MMF61" s="165"/>
      <c r="MMG61" s="165"/>
      <c r="MMH61" s="165"/>
      <c r="MMI61" s="165"/>
      <c r="MMJ61" s="165"/>
      <c r="MMK61" s="165"/>
      <c r="MML61" s="165"/>
      <c r="MMM61" s="165"/>
      <c r="MMN61" s="165"/>
      <c r="MMO61" s="165"/>
      <c r="MMP61" s="165"/>
      <c r="MMQ61" s="165"/>
      <c r="MMR61" s="165"/>
      <c r="MMS61" s="165"/>
      <c r="MMT61" s="165"/>
      <c r="MMU61" s="165"/>
      <c r="MMV61" s="165"/>
      <c r="MMW61" s="165"/>
      <c r="MMX61" s="165"/>
      <c r="MMY61" s="165"/>
      <c r="MMZ61" s="165"/>
      <c r="MNA61" s="165"/>
      <c r="MNB61" s="165"/>
      <c r="MNC61" s="165"/>
      <c r="MND61" s="165"/>
      <c r="MNE61" s="165"/>
      <c r="MNF61" s="165"/>
      <c r="MNG61" s="165"/>
      <c r="MNH61" s="165"/>
      <c r="MNI61" s="165"/>
      <c r="MNJ61" s="165"/>
      <c r="MNK61" s="165"/>
      <c r="MNL61" s="165"/>
      <c r="MNM61" s="165"/>
      <c r="MNN61" s="165"/>
      <c r="MNO61" s="165"/>
      <c r="MNP61" s="165"/>
      <c r="MNQ61" s="165"/>
      <c r="MNR61" s="165"/>
      <c r="MNS61" s="165"/>
      <c r="MNT61" s="165"/>
      <c r="MNU61" s="165"/>
      <c r="MNV61" s="165"/>
      <c r="MNW61" s="165"/>
      <c r="MNX61" s="165"/>
      <c r="MNY61" s="165"/>
      <c r="MNZ61" s="165"/>
      <c r="MOA61" s="165"/>
      <c r="MOB61" s="165"/>
      <c r="MOC61" s="165"/>
      <c r="MOD61" s="165"/>
      <c r="MOE61" s="165"/>
      <c r="MOF61" s="165"/>
      <c r="MOG61" s="165"/>
      <c r="MOH61" s="165"/>
      <c r="MOI61" s="165"/>
      <c r="MOJ61" s="165"/>
      <c r="MOK61" s="165"/>
      <c r="MOL61" s="165"/>
      <c r="MOM61" s="165"/>
      <c r="MON61" s="165"/>
      <c r="MOO61" s="165"/>
      <c r="MOP61" s="165"/>
      <c r="MOQ61" s="165"/>
      <c r="MOR61" s="165"/>
      <c r="MOS61" s="165"/>
      <c r="MOT61" s="165"/>
      <c r="MOU61" s="165"/>
      <c r="MOV61" s="165"/>
      <c r="MOW61" s="165"/>
      <c r="MOX61" s="165"/>
      <c r="MOY61" s="165"/>
      <c r="MOZ61" s="165"/>
      <c r="MPA61" s="165"/>
      <c r="MPB61" s="165"/>
      <c r="MPC61" s="165"/>
      <c r="MPD61" s="165"/>
      <c r="MPE61" s="165"/>
      <c r="MPF61" s="165"/>
      <c r="MPG61" s="165"/>
      <c r="MPH61" s="165"/>
      <c r="MPI61" s="165"/>
      <c r="MPJ61" s="165"/>
      <c r="MPK61" s="165"/>
      <c r="MPL61" s="165"/>
      <c r="MPM61" s="165"/>
      <c r="MPN61" s="165"/>
      <c r="MPO61" s="165"/>
      <c r="MPP61" s="165"/>
      <c r="MPQ61" s="165"/>
      <c r="MPR61" s="165"/>
      <c r="MPS61" s="165"/>
      <c r="MPT61" s="165"/>
      <c r="MPU61" s="165"/>
      <c r="MPV61" s="165"/>
      <c r="MPW61" s="165"/>
      <c r="MPX61" s="165"/>
      <c r="MPY61" s="165"/>
      <c r="MPZ61" s="165"/>
      <c r="MQA61" s="165"/>
      <c r="MQB61" s="165"/>
      <c r="MQC61" s="165"/>
      <c r="MQD61" s="165"/>
      <c r="MQE61" s="165"/>
      <c r="MQF61" s="165"/>
      <c r="MQG61" s="165"/>
      <c r="MQH61" s="165"/>
      <c r="MQI61" s="165"/>
      <c r="MQJ61" s="165"/>
      <c r="MQK61" s="165"/>
      <c r="MQL61" s="165"/>
      <c r="MQM61" s="165"/>
      <c r="MQN61" s="165"/>
      <c r="MQO61" s="165"/>
      <c r="MQP61" s="165"/>
      <c r="MQQ61" s="165"/>
      <c r="MQR61" s="165"/>
      <c r="MQS61" s="165"/>
      <c r="MQT61" s="165"/>
      <c r="MQU61" s="165"/>
      <c r="MQV61" s="165"/>
      <c r="MQW61" s="165"/>
      <c r="MQX61" s="165"/>
      <c r="MQY61" s="165"/>
      <c r="MQZ61" s="165"/>
      <c r="MRA61" s="165"/>
      <c r="MRB61" s="165"/>
      <c r="MRC61" s="165"/>
      <c r="MRD61" s="165"/>
      <c r="MRE61" s="165"/>
      <c r="MRF61" s="165"/>
      <c r="MRG61" s="165"/>
      <c r="MRH61" s="165"/>
      <c r="MRI61" s="165"/>
      <c r="MRJ61" s="165"/>
      <c r="MRK61" s="165"/>
      <c r="MRL61" s="165"/>
      <c r="MRM61" s="165"/>
      <c r="MRN61" s="165"/>
      <c r="MRO61" s="165"/>
      <c r="MRP61" s="165"/>
      <c r="MRQ61" s="165"/>
      <c r="MRR61" s="165"/>
      <c r="MRS61" s="165"/>
      <c r="MRT61" s="165"/>
      <c r="MRU61" s="165"/>
      <c r="MRV61" s="165"/>
      <c r="MRW61" s="165"/>
      <c r="MRX61" s="165"/>
      <c r="MRY61" s="165"/>
      <c r="MRZ61" s="165"/>
      <c r="MSA61" s="165"/>
      <c r="MSB61" s="165"/>
      <c r="MSC61" s="165"/>
      <c r="MSD61" s="165"/>
      <c r="MSE61" s="165"/>
      <c r="MSF61" s="165"/>
      <c r="MSG61" s="165"/>
      <c r="MSH61" s="165"/>
      <c r="MSI61" s="165"/>
      <c r="MSJ61" s="165"/>
      <c r="MSK61" s="165"/>
      <c r="MSL61" s="165"/>
      <c r="MSM61" s="165"/>
      <c r="MSN61" s="165"/>
      <c r="MSO61" s="165"/>
      <c r="MSP61" s="165"/>
      <c r="MSQ61" s="165"/>
      <c r="MSR61" s="165"/>
      <c r="MSS61" s="165"/>
      <c r="MST61" s="165"/>
      <c r="MSU61" s="165"/>
      <c r="MSV61" s="165"/>
      <c r="MSW61" s="165"/>
      <c r="MSX61" s="165"/>
      <c r="MSY61" s="165"/>
      <c r="MSZ61" s="165"/>
      <c r="MTA61" s="165"/>
      <c r="MTB61" s="165"/>
      <c r="MTC61" s="165"/>
      <c r="MTD61" s="165"/>
      <c r="MTE61" s="165"/>
      <c r="MTF61" s="165"/>
      <c r="MTG61" s="165"/>
      <c r="MTH61" s="165"/>
      <c r="MTI61" s="165"/>
      <c r="MTJ61" s="165"/>
      <c r="MTK61" s="165"/>
      <c r="MTL61" s="165"/>
      <c r="MTM61" s="165"/>
      <c r="MTN61" s="165"/>
      <c r="MTO61" s="165"/>
      <c r="MTP61" s="165"/>
      <c r="MTQ61" s="165"/>
      <c r="MTR61" s="165"/>
      <c r="MTS61" s="165"/>
      <c r="MTT61" s="165"/>
      <c r="MTU61" s="165"/>
      <c r="MTV61" s="165"/>
      <c r="MTW61" s="165"/>
      <c r="MTX61" s="165"/>
      <c r="MTY61" s="165"/>
      <c r="MTZ61" s="165"/>
      <c r="MUA61" s="165"/>
      <c r="MUB61" s="165"/>
      <c r="MUC61" s="165"/>
      <c r="MUD61" s="165"/>
      <c r="MUE61" s="165"/>
      <c r="MUF61" s="165"/>
      <c r="MUG61" s="165"/>
      <c r="MUH61" s="165"/>
      <c r="MUI61" s="165"/>
      <c r="MUJ61" s="165"/>
      <c r="MUK61" s="165"/>
      <c r="MUL61" s="165"/>
      <c r="MUM61" s="165"/>
      <c r="MUN61" s="165"/>
      <c r="MUO61" s="165"/>
      <c r="MUP61" s="165"/>
      <c r="MUQ61" s="165"/>
      <c r="MUR61" s="165"/>
      <c r="MUS61" s="165"/>
      <c r="MUT61" s="165"/>
      <c r="MUU61" s="165"/>
      <c r="MUV61" s="165"/>
      <c r="MUW61" s="165"/>
      <c r="MUX61" s="165"/>
      <c r="MUY61" s="165"/>
      <c r="MUZ61" s="165"/>
      <c r="MVA61" s="165"/>
      <c r="MVB61" s="165"/>
      <c r="MVC61" s="165"/>
      <c r="MVD61" s="165"/>
      <c r="MVE61" s="165"/>
      <c r="MVF61" s="165"/>
      <c r="MVG61" s="165"/>
      <c r="MVH61" s="165"/>
      <c r="MVI61" s="165"/>
      <c r="MVJ61" s="165"/>
      <c r="MVK61" s="165"/>
      <c r="MVL61" s="165"/>
      <c r="MVM61" s="165"/>
      <c r="MVN61" s="165"/>
      <c r="MVO61" s="165"/>
      <c r="MVP61" s="165"/>
      <c r="MVQ61" s="165"/>
      <c r="MVR61" s="165"/>
      <c r="MVS61" s="165"/>
      <c r="MVT61" s="165"/>
      <c r="MVU61" s="165"/>
      <c r="MVV61" s="165"/>
      <c r="MVW61" s="165"/>
      <c r="MVX61" s="165"/>
      <c r="MVY61" s="165"/>
      <c r="MVZ61" s="165"/>
      <c r="MWA61" s="165"/>
      <c r="MWB61" s="165"/>
      <c r="MWC61" s="165"/>
      <c r="MWD61" s="165"/>
      <c r="MWE61" s="165"/>
      <c r="MWF61" s="165"/>
      <c r="MWG61" s="165"/>
      <c r="MWH61" s="165"/>
      <c r="MWI61" s="165"/>
      <c r="MWJ61" s="165"/>
      <c r="MWK61" s="165"/>
      <c r="MWL61" s="165"/>
      <c r="MWM61" s="165"/>
      <c r="MWN61" s="165"/>
      <c r="MWO61" s="165"/>
      <c r="MWP61" s="165"/>
      <c r="MWQ61" s="165"/>
      <c r="MWR61" s="165"/>
      <c r="MWS61" s="165"/>
      <c r="MWT61" s="165"/>
      <c r="MWU61" s="165"/>
      <c r="MWV61" s="165"/>
      <c r="MWW61" s="165"/>
      <c r="MWX61" s="165"/>
      <c r="MWY61" s="165"/>
      <c r="MWZ61" s="165"/>
      <c r="MXA61" s="165"/>
      <c r="MXB61" s="165"/>
      <c r="MXC61" s="165"/>
      <c r="MXD61" s="165"/>
      <c r="MXE61" s="165"/>
      <c r="MXF61" s="165"/>
      <c r="MXG61" s="165"/>
      <c r="MXH61" s="165"/>
      <c r="MXI61" s="165"/>
      <c r="MXJ61" s="165"/>
      <c r="MXK61" s="165"/>
      <c r="MXL61" s="165"/>
      <c r="MXM61" s="165"/>
      <c r="MXN61" s="165"/>
      <c r="MXO61" s="165"/>
      <c r="MXP61" s="165"/>
      <c r="MXQ61" s="165"/>
      <c r="MXR61" s="165"/>
      <c r="MXS61" s="165"/>
      <c r="MXT61" s="165"/>
      <c r="MXU61" s="165"/>
      <c r="MXV61" s="165"/>
      <c r="MXW61" s="165"/>
      <c r="MXX61" s="165"/>
      <c r="MXY61" s="165"/>
      <c r="MXZ61" s="165"/>
      <c r="MYA61" s="165"/>
      <c r="MYB61" s="165"/>
      <c r="MYC61" s="165"/>
      <c r="MYD61" s="165"/>
      <c r="MYE61" s="165"/>
      <c r="MYF61" s="165"/>
      <c r="MYG61" s="165"/>
      <c r="MYH61" s="165"/>
      <c r="MYI61" s="165"/>
      <c r="MYJ61" s="165"/>
      <c r="MYK61" s="165"/>
      <c r="MYL61" s="165"/>
      <c r="MYM61" s="165"/>
      <c r="MYN61" s="165"/>
      <c r="MYO61" s="165"/>
      <c r="MYP61" s="165"/>
      <c r="MYQ61" s="165"/>
      <c r="MYR61" s="165"/>
      <c r="MYS61" s="165"/>
      <c r="MYT61" s="165"/>
      <c r="MYU61" s="165"/>
      <c r="MYV61" s="165"/>
      <c r="MYW61" s="165"/>
      <c r="MYX61" s="165"/>
      <c r="MYY61" s="165"/>
      <c r="MYZ61" s="165"/>
      <c r="MZA61" s="165"/>
      <c r="MZB61" s="165"/>
      <c r="MZC61" s="165"/>
      <c r="MZD61" s="165"/>
      <c r="MZE61" s="165"/>
      <c r="MZF61" s="165"/>
      <c r="MZG61" s="165"/>
      <c r="MZH61" s="165"/>
      <c r="MZI61" s="165"/>
      <c r="MZJ61" s="165"/>
      <c r="MZK61" s="165"/>
      <c r="MZL61" s="165"/>
      <c r="MZM61" s="165"/>
      <c r="MZN61" s="165"/>
      <c r="MZO61" s="165"/>
      <c r="MZP61" s="165"/>
      <c r="MZQ61" s="165"/>
      <c r="MZR61" s="165"/>
      <c r="MZS61" s="165"/>
      <c r="MZT61" s="165"/>
      <c r="MZU61" s="165"/>
      <c r="MZV61" s="165"/>
      <c r="MZW61" s="165"/>
      <c r="MZX61" s="165"/>
      <c r="MZY61" s="165"/>
      <c r="MZZ61" s="165"/>
      <c r="NAA61" s="165"/>
      <c r="NAB61" s="165"/>
      <c r="NAC61" s="165"/>
      <c r="NAD61" s="165"/>
      <c r="NAE61" s="165"/>
      <c r="NAF61" s="165"/>
      <c r="NAG61" s="165"/>
      <c r="NAH61" s="165"/>
      <c r="NAI61" s="165"/>
      <c r="NAJ61" s="165"/>
      <c r="NAK61" s="165"/>
      <c r="NAL61" s="165"/>
      <c r="NAM61" s="165"/>
      <c r="NAN61" s="165"/>
      <c r="NAO61" s="165"/>
      <c r="NAP61" s="165"/>
      <c r="NAQ61" s="165"/>
      <c r="NAR61" s="165"/>
      <c r="NAS61" s="165"/>
      <c r="NAT61" s="165"/>
      <c r="NAU61" s="165"/>
      <c r="NAV61" s="165"/>
      <c r="NAW61" s="165"/>
      <c r="NAX61" s="165"/>
      <c r="NAY61" s="165"/>
      <c r="NAZ61" s="165"/>
      <c r="NBA61" s="165"/>
      <c r="NBB61" s="165"/>
      <c r="NBC61" s="165"/>
      <c r="NBD61" s="165"/>
      <c r="NBE61" s="165"/>
      <c r="NBF61" s="165"/>
      <c r="NBG61" s="165"/>
      <c r="NBH61" s="165"/>
      <c r="NBI61" s="165"/>
      <c r="NBJ61" s="165"/>
      <c r="NBK61" s="165"/>
      <c r="NBL61" s="165"/>
      <c r="NBM61" s="165"/>
      <c r="NBN61" s="165"/>
      <c r="NBO61" s="165"/>
      <c r="NBP61" s="165"/>
      <c r="NBQ61" s="165"/>
      <c r="NBR61" s="165"/>
      <c r="NBS61" s="165"/>
      <c r="NBT61" s="165"/>
      <c r="NBU61" s="165"/>
      <c r="NBV61" s="165"/>
      <c r="NBW61" s="165"/>
      <c r="NBX61" s="165"/>
      <c r="NBY61" s="165"/>
      <c r="NBZ61" s="165"/>
      <c r="NCA61" s="165"/>
      <c r="NCB61" s="165"/>
      <c r="NCC61" s="165"/>
      <c r="NCD61" s="165"/>
      <c r="NCE61" s="165"/>
      <c r="NCF61" s="165"/>
      <c r="NCG61" s="165"/>
      <c r="NCH61" s="165"/>
      <c r="NCI61" s="165"/>
      <c r="NCJ61" s="165"/>
      <c r="NCK61" s="165"/>
      <c r="NCL61" s="165"/>
      <c r="NCM61" s="165"/>
      <c r="NCN61" s="165"/>
      <c r="NCO61" s="165"/>
      <c r="NCP61" s="165"/>
      <c r="NCQ61" s="165"/>
      <c r="NCR61" s="165"/>
      <c r="NCS61" s="165"/>
      <c r="NCT61" s="165"/>
      <c r="NCU61" s="165"/>
      <c r="NCV61" s="165"/>
      <c r="NCW61" s="165"/>
      <c r="NCX61" s="165"/>
      <c r="NCY61" s="165"/>
      <c r="NCZ61" s="165"/>
      <c r="NDA61" s="165"/>
      <c r="NDB61" s="165"/>
      <c r="NDC61" s="165"/>
      <c r="NDD61" s="165"/>
      <c r="NDE61" s="165"/>
      <c r="NDF61" s="165"/>
      <c r="NDG61" s="165"/>
      <c r="NDH61" s="165"/>
      <c r="NDI61" s="165"/>
      <c r="NDJ61" s="165"/>
      <c r="NDK61" s="165"/>
      <c r="NDL61" s="165"/>
      <c r="NDM61" s="165"/>
      <c r="NDN61" s="165"/>
      <c r="NDO61" s="165"/>
      <c r="NDP61" s="165"/>
      <c r="NDQ61" s="165"/>
      <c r="NDR61" s="165"/>
      <c r="NDS61" s="165"/>
      <c r="NDT61" s="165"/>
      <c r="NDU61" s="165"/>
      <c r="NDV61" s="165"/>
      <c r="NDW61" s="165"/>
      <c r="NDX61" s="165"/>
      <c r="NDY61" s="165"/>
      <c r="NDZ61" s="165"/>
      <c r="NEA61" s="165"/>
      <c r="NEB61" s="165"/>
      <c r="NEC61" s="165"/>
      <c r="NED61" s="165"/>
      <c r="NEE61" s="165"/>
      <c r="NEF61" s="165"/>
      <c r="NEG61" s="165"/>
      <c r="NEH61" s="165"/>
      <c r="NEI61" s="165"/>
      <c r="NEJ61" s="165"/>
      <c r="NEK61" s="165"/>
      <c r="NEL61" s="165"/>
      <c r="NEM61" s="165"/>
      <c r="NEN61" s="165"/>
      <c r="NEO61" s="165"/>
      <c r="NEP61" s="165"/>
      <c r="NEQ61" s="165"/>
      <c r="NER61" s="165"/>
      <c r="NES61" s="165"/>
      <c r="NET61" s="165"/>
      <c r="NEU61" s="165"/>
      <c r="NEV61" s="165"/>
      <c r="NEW61" s="165"/>
      <c r="NEX61" s="165"/>
      <c r="NEY61" s="165"/>
      <c r="NEZ61" s="165"/>
      <c r="NFA61" s="165"/>
      <c r="NFB61" s="165"/>
      <c r="NFC61" s="165"/>
      <c r="NFD61" s="165"/>
      <c r="NFE61" s="165"/>
      <c r="NFF61" s="165"/>
      <c r="NFG61" s="165"/>
      <c r="NFH61" s="165"/>
      <c r="NFI61" s="165"/>
      <c r="NFJ61" s="165"/>
      <c r="NFK61" s="165"/>
      <c r="NFL61" s="165"/>
      <c r="NFM61" s="165"/>
      <c r="NFN61" s="165"/>
      <c r="NFO61" s="165"/>
      <c r="NFP61" s="165"/>
      <c r="NFQ61" s="165"/>
      <c r="NFR61" s="165"/>
      <c r="NFS61" s="165"/>
      <c r="NFT61" s="165"/>
      <c r="NFU61" s="165"/>
      <c r="NFV61" s="165"/>
      <c r="NFW61" s="165"/>
      <c r="NFX61" s="165"/>
      <c r="NFY61" s="165"/>
      <c r="NFZ61" s="165"/>
      <c r="NGA61" s="165"/>
      <c r="NGB61" s="165"/>
      <c r="NGC61" s="165"/>
      <c r="NGD61" s="165"/>
      <c r="NGE61" s="165"/>
      <c r="NGF61" s="165"/>
      <c r="NGG61" s="165"/>
      <c r="NGH61" s="165"/>
      <c r="NGI61" s="165"/>
      <c r="NGJ61" s="165"/>
      <c r="NGK61" s="165"/>
      <c r="NGL61" s="165"/>
      <c r="NGM61" s="165"/>
      <c r="NGN61" s="165"/>
      <c r="NGO61" s="165"/>
      <c r="NGP61" s="165"/>
      <c r="NGQ61" s="165"/>
      <c r="NGR61" s="165"/>
      <c r="NGS61" s="165"/>
      <c r="NGT61" s="165"/>
      <c r="NGU61" s="165"/>
      <c r="NGV61" s="165"/>
      <c r="NGW61" s="165"/>
      <c r="NGX61" s="165"/>
      <c r="NGY61" s="165"/>
      <c r="NGZ61" s="165"/>
      <c r="NHA61" s="165"/>
      <c r="NHB61" s="165"/>
      <c r="NHC61" s="165"/>
      <c r="NHD61" s="165"/>
      <c r="NHE61" s="165"/>
      <c r="NHF61" s="165"/>
      <c r="NHG61" s="165"/>
      <c r="NHH61" s="165"/>
      <c r="NHI61" s="165"/>
      <c r="NHJ61" s="165"/>
      <c r="NHK61" s="165"/>
      <c r="NHL61" s="165"/>
      <c r="NHM61" s="165"/>
      <c r="NHN61" s="165"/>
      <c r="NHO61" s="165"/>
      <c r="NHP61" s="165"/>
      <c r="NHQ61" s="165"/>
      <c r="NHR61" s="165"/>
      <c r="NHS61" s="165"/>
      <c r="NHT61" s="165"/>
      <c r="NHU61" s="165"/>
      <c r="NHV61" s="165"/>
      <c r="NHW61" s="165"/>
      <c r="NHX61" s="165"/>
      <c r="NHY61" s="165"/>
      <c r="NHZ61" s="165"/>
      <c r="NIA61" s="165"/>
      <c r="NIB61" s="165"/>
      <c r="NIC61" s="165"/>
      <c r="NID61" s="165"/>
      <c r="NIE61" s="165"/>
      <c r="NIF61" s="165"/>
      <c r="NIG61" s="165"/>
      <c r="NIH61" s="165"/>
      <c r="NII61" s="165"/>
      <c r="NIJ61" s="165"/>
      <c r="NIK61" s="165"/>
      <c r="NIL61" s="165"/>
      <c r="NIM61" s="165"/>
      <c r="NIN61" s="165"/>
      <c r="NIO61" s="165"/>
      <c r="NIP61" s="165"/>
      <c r="NIQ61" s="165"/>
      <c r="NIR61" s="165"/>
      <c r="NIS61" s="165"/>
      <c r="NIT61" s="165"/>
      <c r="NIU61" s="165"/>
      <c r="NIV61" s="165"/>
      <c r="NIW61" s="165"/>
      <c r="NIX61" s="165"/>
      <c r="NIY61" s="165"/>
      <c r="NIZ61" s="165"/>
      <c r="NJA61" s="165"/>
      <c r="NJB61" s="165"/>
      <c r="NJC61" s="165"/>
      <c r="NJD61" s="165"/>
      <c r="NJE61" s="165"/>
      <c r="NJF61" s="165"/>
      <c r="NJG61" s="165"/>
      <c r="NJH61" s="165"/>
      <c r="NJI61" s="165"/>
      <c r="NJJ61" s="165"/>
      <c r="NJK61" s="165"/>
      <c r="NJL61" s="165"/>
      <c r="NJM61" s="165"/>
      <c r="NJN61" s="165"/>
      <c r="NJO61" s="165"/>
      <c r="NJP61" s="165"/>
      <c r="NJQ61" s="165"/>
      <c r="NJR61" s="165"/>
      <c r="NJS61" s="165"/>
      <c r="NJT61" s="165"/>
      <c r="NJU61" s="165"/>
      <c r="NJV61" s="165"/>
      <c r="NJW61" s="165"/>
      <c r="NJX61" s="165"/>
      <c r="NJY61" s="165"/>
      <c r="NJZ61" s="165"/>
      <c r="NKA61" s="165"/>
      <c r="NKB61" s="165"/>
      <c r="NKC61" s="165"/>
      <c r="NKD61" s="165"/>
      <c r="NKE61" s="165"/>
      <c r="NKF61" s="165"/>
      <c r="NKG61" s="165"/>
      <c r="NKH61" s="165"/>
      <c r="NKI61" s="165"/>
      <c r="NKJ61" s="165"/>
      <c r="NKK61" s="165"/>
      <c r="NKL61" s="165"/>
      <c r="NKM61" s="165"/>
      <c r="NKN61" s="165"/>
      <c r="NKO61" s="165"/>
      <c r="NKP61" s="165"/>
      <c r="NKQ61" s="165"/>
      <c r="NKR61" s="165"/>
      <c r="NKS61" s="165"/>
      <c r="NKT61" s="165"/>
      <c r="NKU61" s="165"/>
      <c r="NKV61" s="165"/>
      <c r="NKW61" s="165"/>
      <c r="NKX61" s="165"/>
      <c r="NKY61" s="165"/>
      <c r="NKZ61" s="165"/>
      <c r="NLA61" s="165"/>
      <c r="NLB61" s="165"/>
      <c r="NLC61" s="165"/>
      <c r="NLD61" s="165"/>
      <c r="NLE61" s="165"/>
      <c r="NLF61" s="165"/>
      <c r="NLG61" s="165"/>
      <c r="NLH61" s="165"/>
      <c r="NLI61" s="165"/>
      <c r="NLJ61" s="165"/>
      <c r="NLK61" s="165"/>
      <c r="NLL61" s="165"/>
      <c r="NLM61" s="165"/>
      <c r="NLN61" s="165"/>
      <c r="NLO61" s="165"/>
      <c r="NLP61" s="165"/>
      <c r="NLQ61" s="165"/>
      <c r="NLR61" s="165"/>
      <c r="NLS61" s="165"/>
      <c r="NLT61" s="165"/>
      <c r="NLU61" s="165"/>
      <c r="NLV61" s="165"/>
      <c r="NLW61" s="165"/>
      <c r="NLX61" s="165"/>
      <c r="NLY61" s="165"/>
      <c r="NLZ61" s="165"/>
      <c r="NMA61" s="165"/>
      <c r="NMB61" s="165"/>
      <c r="NMC61" s="165"/>
      <c r="NMD61" s="165"/>
      <c r="NME61" s="165"/>
      <c r="NMF61" s="165"/>
      <c r="NMG61" s="165"/>
      <c r="NMH61" s="165"/>
      <c r="NMI61" s="165"/>
      <c r="NMJ61" s="165"/>
      <c r="NMK61" s="165"/>
      <c r="NML61" s="165"/>
      <c r="NMM61" s="165"/>
      <c r="NMN61" s="165"/>
      <c r="NMO61" s="165"/>
      <c r="NMP61" s="165"/>
      <c r="NMQ61" s="165"/>
      <c r="NMR61" s="165"/>
      <c r="NMS61" s="165"/>
      <c r="NMT61" s="165"/>
      <c r="NMU61" s="165"/>
      <c r="NMV61" s="165"/>
      <c r="NMW61" s="165"/>
      <c r="NMX61" s="165"/>
      <c r="NMY61" s="165"/>
      <c r="NMZ61" s="165"/>
      <c r="NNA61" s="165"/>
      <c r="NNB61" s="165"/>
      <c r="NNC61" s="165"/>
      <c r="NND61" s="165"/>
      <c r="NNE61" s="165"/>
      <c r="NNF61" s="165"/>
      <c r="NNG61" s="165"/>
      <c r="NNH61" s="165"/>
      <c r="NNI61" s="165"/>
      <c r="NNJ61" s="165"/>
      <c r="NNK61" s="165"/>
      <c r="NNL61" s="165"/>
      <c r="NNM61" s="165"/>
      <c r="NNN61" s="165"/>
      <c r="NNO61" s="165"/>
      <c r="NNP61" s="165"/>
      <c r="NNQ61" s="165"/>
      <c r="NNR61" s="165"/>
      <c r="NNS61" s="165"/>
      <c r="NNT61" s="165"/>
      <c r="NNU61" s="165"/>
      <c r="NNV61" s="165"/>
      <c r="NNW61" s="165"/>
      <c r="NNX61" s="165"/>
      <c r="NNY61" s="165"/>
      <c r="NNZ61" s="165"/>
      <c r="NOA61" s="165"/>
      <c r="NOB61" s="165"/>
      <c r="NOC61" s="165"/>
      <c r="NOD61" s="165"/>
      <c r="NOE61" s="165"/>
      <c r="NOF61" s="165"/>
      <c r="NOG61" s="165"/>
      <c r="NOH61" s="165"/>
      <c r="NOI61" s="165"/>
      <c r="NOJ61" s="165"/>
      <c r="NOK61" s="165"/>
      <c r="NOL61" s="165"/>
      <c r="NOM61" s="165"/>
      <c r="NON61" s="165"/>
      <c r="NOO61" s="165"/>
      <c r="NOP61" s="165"/>
      <c r="NOQ61" s="165"/>
      <c r="NOR61" s="165"/>
      <c r="NOS61" s="165"/>
      <c r="NOT61" s="165"/>
      <c r="NOU61" s="165"/>
      <c r="NOV61" s="165"/>
      <c r="NOW61" s="165"/>
      <c r="NOX61" s="165"/>
      <c r="NOY61" s="165"/>
      <c r="NOZ61" s="165"/>
      <c r="NPA61" s="165"/>
      <c r="NPB61" s="165"/>
      <c r="NPC61" s="165"/>
      <c r="NPD61" s="165"/>
      <c r="NPE61" s="165"/>
      <c r="NPF61" s="165"/>
      <c r="NPG61" s="165"/>
      <c r="NPH61" s="165"/>
      <c r="NPI61" s="165"/>
      <c r="NPJ61" s="165"/>
      <c r="NPK61" s="165"/>
      <c r="NPL61" s="165"/>
      <c r="NPM61" s="165"/>
      <c r="NPN61" s="165"/>
      <c r="NPO61" s="165"/>
      <c r="NPP61" s="165"/>
      <c r="NPQ61" s="165"/>
      <c r="NPR61" s="165"/>
      <c r="NPS61" s="165"/>
      <c r="NPT61" s="165"/>
      <c r="NPU61" s="165"/>
      <c r="NPV61" s="165"/>
      <c r="NPW61" s="165"/>
      <c r="NPX61" s="165"/>
      <c r="NPY61" s="165"/>
      <c r="NPZ61" s="165"/>
      <c r="NQA61" s="165"/>
      <c r="NQB61" s="165"/>
      <c r="NQC61" s="165"/>
      <c r="NQD61" s="165"/>
      <c r="NQE61" s="165"/>
      <c r="NQF61" s="165"/>
      <c r="NQG61" s="165"/>
      <c r="NQH61" s="165"/>
      <c r="NQI61" s="165"/>
      <c r="NQJ61" s="165"/>
      <c r="NQK61" s="165"/>
      <c r="NQL61" s="165"/>
      <c r="NQM61" s="165"/>
      <c r="NQN61" s="165"/>
      <c r="NQO61" s="165"/>
      <c r="NQP61" s="165"/>
      <c r="NQQ61" s="165"/>
      <c r="NQR61" s="165"/>
      <c r="NQS61" s="165"/>
      <c r="NQT61" s="165"/>
      <c r="NQU61" s="165"/>
      <c r="NQV61" s="165"/>
      <c r="NQW61" s="165"/>
      <c r="NQX61" s="165"/>
      <c r="NQY61" s="165"/>
      <c r="NQZ61" s="165"/>
      <c r="NRA61" s="165"/>
      <c r="NRB61" s="165"/>
      <c r="NRC61" s="165"/>
      <c r="NRD61" s="165"/>
      <c r="NRE61" s="165"/>
      <c r="NRF61" s="165"/>
      <c r="NRG61" s="165"/>
      <c r="NRH61" s="165"/>
      <c r="NRI61" s="165"/>
      <c r="NRJ61" s="165"/>
      <c r="NRK61" s="165"/>
      <c r="NRL61" s="165"/>
      <c r="NRM61" s="165"/>
      <c r="NRN61" s="165"/>
      <c r="NRO61" s="165"/>
      <c r="NRP61" s="165"/>
      <c r="NRQ61" s="165"/>
      <c r="NRR61" s="165"/>
      <c r="NRS61" s="165"/>
      <c r="NRT61" s="165"/>
      <c r="NRU61" s="165"/>
      <c r="NRV61" s="165"/>
      <c r="NRW61" s="165"/>
      <c r="NRX61" s="165"/>
      <c r="NRY61" s="165"/>
      <c r="NRZ61" s="165"/>
      <c r="NSA61" s="165"/>
      <c r="NSB61" s="165"/>
      <c r="NSC61" s="165"/>
      <c r="NSD61" s="165"/>
      <c r="NSE61" s="165"/>
      <c r="NSF61" s="165"/>
      <c r="NSG61" s="165"/>
      <c r="NSH61" s="165"/>
      <c r="NSI61" s="165"/>
      <c r="NSJ61" s="165"/>
      <c r="NSK61" s="165"/>
      <c r="NSL61" s="165"/>
      <c r="NSM61" s="165"/>
      <c r="NSN61" s="165"/>
      <c r="NSO61" s="165"/>
      <c r="NSP61" s="165"/>
      <c r="NSQ61" s="165"/>
      <c r="NSR61" s="165"/>
      <c r="NSS61" s="165"/>
      <c r="NST61" s="165"/>
      <c r="NSU61" s="165"/>
      <c r="NSV61" s="165"/>
      <c r="NSW61" s="165"/>
      <c r="NSX61" s="165"/>
      <c r="NSY61" s="165"/>
      <c r="NSZ61" s="165"/>
      <c r="NTA61" s="165"/>
      <c r="NTB61" s="165"/>
      <c r="NTC61" s="165"/>
      <c r="NTD61" s="165"/>
      <c r="NTE61" s="165"/>
      <c r="NTF61" s="165"/>
      <c r="NTG61" s="165"/>
      <c r="NTH61" s="165"/>
      <c r="NTI61" s="165"/>
      <c r="NTJ61" s="165"/>
      <c r="NTK61" s="165"/>
      <c r="NTL61" s="165"/>
      <c r="NTM61" s="165"/>
      <c r="NTN61" s="165"/>
      <c r="NTO61" s="165"/>
      <c r="NTP61" s="165"/>
      <c r="NTQ61" s="165"/>
      <c r="NTR61" s="165"/>
      <c r="NTS61" s="165"/>
      <c r="NTT61" s="165"/>
      <c r="NTU61" s="165"/>
      <c r="NTV61" s="165"/>
      <c r="NTW61" s="165"/>
      <c r="NTX61" s="165"/>
      <c r="NTY61" s="165"/>
      <c r="NTZ61" s="165"/>
      <c r="NUA61" s="165"/>
      <c r="NUB61" s="165"/>
      <c r="NUC61" s="165"/>
      <c r="NUD61" s="165"/>
      <c r="NUE61" s="165"/>
      <c r="NUF61" s="165"/>
      <c r="NUG61" s="165"/>
      <c r="NUH61" s="165"/>
      <c r="NUI61" s="165"/>
      <c r="NUJ61" s="165"/>
      <c r="NUK61" s="165"/>
      <c r="NUL61" s="165"/>
      <c r="NUM61" s="165"/>
      <c r="NUN61" s="165"/>
      <c r="NUO61" s="165"/>
      <c r="NUP61" s="165"/>
      <c r="NUQ61" s="165"/>
      <c r="NUR61" s="165"/>
      <c r="NUS61" s="165"/>
      <c r="NUT61" s="165"/>
      <c r="NUU61" s="165"/>
      <c r="NUV61" s="165"/>
      <c r="NUW61" s="165"/>
      <c r="NUX61" s="165"/>
      <c r="NUY61" s="165"/>
      <c r="NUZ61" s="165"/>
      <c r="NVA61" s="165"/>
      <c r="NVB61" s="165"/>
      <c r="NVC61" s="165"/>
      <c r="NVD61" s="165"/>
      <c r="NVE61" s="165"/>
      <c r="NVF61" s="165"/>
      <c r="NVG61" s="165"/>
      <c r="NVH61" s="165"/>
      <c r="NVI61" s="165"/>
      <c r="NVJ61" s="165"/>
      <c r="NVK61" s="165"/>
      <c r="NVL61" s="165"/>
      <c r="NVM61" s="165"/>
      <c r="NVN61" s="165"/>
      <c r="NVO61" s="165"/>
      <c r="NVP61" s="165"/>
      <c r="NVQ61" s="165"/>
      <c r="NVR61" s="165"/>
      <c r="NVS61" s="165"/>
      <c r="NVT61" s="165"/>
      <c r="NVU61" s="165"/>
      <c r="NVV61" s="165"/>
      <c r="NVW61" s="165"/>
      <c r="NVX61" s="165"/>
      <c r="NVY61" s="165"/>
      <c r="NVZ61" s="165"/>
      <c r="NWA61" s="165"/>
      <c r="NWB61" s="165"/>
      <c r="NWC61" s="165"/>
      <c r="NWD61" s="165"/>
      <c r="NWE61" s="165"/>
      <c r="NWF61" s="165"/>
      <c r="NWG61" s="165"/>
      <c r="NWH61" s="165"/>
      <c r="NWI61" s="165"/>
      <c r="NWJ61" s="165"/>
      <c r="NWK61" s="165"/>
      <c r="NWL61" s="165"/>
      <c r="NWM61" s="165"/>
      <c r="NWN61" s="165"/>
      <c r="NWO61" s="165"/>
      <c r="NWP61" s="165"/>
      <c r="NWQ61" s="165"/>
      <c r="NWR61" s="165"/>
      <c r="NWS61" s="165"/>
      <c r="NWT61" s="165"/>
      <c r="NWU61" s="165"/>
      <c r="NWV61" s="165"/>
      <c r="NWW61" s="165"/>
      <c r="NWX61" s="165"/>
      <c r="NWY61" s="165"/>
      <c r="NWZ61" s="165"/>
      <c r="NXA61" s="165"/>
      <c r="NXB61" s="165"/>
      <c r="NXC61" s="165"/>
      <c r="NXD61" s="165"/>
      <c r="NXE61" s="165"/>
      <c r="NXF61" s="165"/>
      <c r="NXG61" s="165"/>
      <c r="NXH61" s="165"/>
      <c r="NXI61" s="165"/>
      <c r="NXJ61" s="165"/>
      <c r="NXK61" s="165"/>
      <c r="NXL61" s="165"/>
      <c r="NXM61" s="165"/>
      <c r="NXN61" s="165"/>
      <c r="NXO61" s="165"/>
      <c r="NXP61" s="165"/>
      <c r="NXQ61" s="165"/>
      <c r="NXR61" s="165"/>
      <c r="NXS61" s="165"/>
      <c r="NXT61" s="165"/>
      <c r="NXU61" s="165"/>
      <c r="NXV61" s="165"/>
      <c r="NXW61" s="165"/>
      <c r="NXX61" s="165"/>
      <c r="NXY61" s="165"/>
      <c r="NXZ61" s="165"/>
      <c r="NYA61" s="165"/>
      <c r="NYB61" s="165"/>
      <c r="NYC61" s="165"/>
      <c r="NYD61" s="165"/>
      <c r="NYE61" s="165"/>
      <c r="NYF61" s="165"/>
      <c r="NYG61" s="165"/>
      <c r="NYH61" s="165"/>
      <c r="NYI61" s="165"/>
      <c r="NYJ61" s="165"/>
      <c r="NYK61" s="165"/>
      <c r="NYL61" s="165"/>
      <c r="NYM61" s="165"/>
      <c r="NYN61" s="165"/>
      <c r="NYO61" s="165"/>
      <c r="NYP61" s="165"/>
      <c r="NYQ61" s="165"/>
      <c r="NYR61" s="165"/>
      <c r="NYS61" s="165"/>
      <c r="NYT61" s="165"/>
      <c r="NYU61" s="165"/>
      <c r="NYV61" s="165"/>
      <c r="NYW61" s="165"/>
      <c r="NYX61" s="165"/>
      <c r="NYY61" s="165"/>
      <c r="NYZ61" s="165"/>
      <c r="NZA61" s="165"/>
      <c r="NZB61" s="165"/>
      <c r="NZC61" s="165"/>
      <c r="NZD61" s="165"/>
      <c r="NZE61" s="165"/>
      <c r="NZF61" s="165"/>
      <c r="NZG61" s="165"/>
      <c r="NZH61" s="165"/>
      <c r="NZI61" s="165"/>
      <c r="NZJ61" s="165"/>
      <c r="NZK61" s="165"/>
      <c r="NZL61" s="165"/>
      <c r="NZM61" s="165"/>
      <c r="NZN61" s="165"/>
      <c r="NZO61" s="165"/>
      <c r="NZP61" s="165"/>
      <c r="NZQ61" s="165"/>
      <c r="NZR61" s="165"/>
      <c r="NZS61" s="165"/>
      <c r="NZT61" s="165"/>
      <c r="NZU61" s="165"/>
      <c r="NZV61" s="165"/>
      <c r="NZW61" s="165"/>
      <c r="NZX61" s="165"/>
      <c r="NZY61" s="165"/>
      <c r="NZZ61" s="165"/>
      <c r="OAA61" s="165"/>
      <c r="OAB61" s="165"/>
      <c r="OAC61" s="165"/>
      <c r="OAD61" s="165"/>
      <c r="OAE61" s="165"/>
      <c r="OAF61" s="165"/>
      <c r="OAG61" s="165"/>
      <c r="OAH61" s="165"/>
      <c r="OAI61" s="165"/>
      <c r="OAJ61" s="165"/>
      <c r="OAK61" s="165"/>
      <c r="OAL61" s="165"/>
      <c r="OAM61" s="165"/>
      <c r="OAN61" s="165"/>
      <c r="OAO61" s="165"/>
      <c r="OAP61" s="165"/>
      <c r="OAQ61" s="165"/>
      <c r="OAR61" s="165"/>
      <c r="OAS61" s="165"/>
      <c r="OAT61" s="165"/>
      <c r="OAU61" s="165"/>
      <c r="OAV61" s="165"/>
      <c r="OAW61" s="165"/>
      <c r="OAX61" s="165"/>
      <c r="OAY61" s="165"/>
      <c r="OAZ61" s="165"/>
      <c r="OBA61" s="165"/>
      <c r="OBB61" s="165"/>
      <c r="OBC61" s="165"/>
      <c r="OBD61" s="165"/>
      <c r="OBE61" s="165"/>
      <c r="OBF61" s="165"/>
      <c r="OBG61" s="165"/>
      <c r="OBH61" s="165"/>
      <c r="OBI61" s="165"/>
      <c r="OBJ61" s="165"/>
      <c r="OBK61" s="165"/>
      <c r="OBL61" s="165"/>
      <c r="OBM61" s="165"/>
      <c r="OBN61" s="165"/>
      <c r="OBO61" s="165"/>
      <c r="OBP61" s="165"/>
      <c r="OBQ61" s="165"/>
      <c r="OBR61" s="165"/>
      <c r="OBS61" s="165"/>
      <c r="OBT61" s="165"/>
      <c r="OBU61" s="165"/>
      <c r="OBV61" s="165"/>
      <c r="OBW61" s="165"/>
      <c r="OBX61" s="165"/>
      <c r="OBY61" s="165"/>
      <c r="OBZ61" s="165"/>
      <c r="OCA61" s="165"/>
      <c r="OCB61" s="165"/>
      <c r="OCC61" s="165"/>
      <c r="OCD61" s="165"/>
      <c r="OCE61" s="165"/>
      <c r="OCF61" s="165"/>
      <c r="OCG61" s="165"/>
      <c r="OCH61" s="165"/>
      <c r="OCI61" s="165"/>
      <c r="OCJ61" s="165"/>
      <c r="OCK61" s="165"/>
      <c r="OCL61" s="165"/>
      <c r="OCM61" s="165"/>
      <c r="OCN61" s="165"/>
      <c r="OCO61" s="165"/>
      <c r="OCP61" s="165"/>
      <c r="OCQ61" s="165"/>
      <c r="OCR61" s="165"/>
      <c r="OCS61" s="165"/>
      <c r="OCT61" s="165"/>
      <c r="OCU61" s="165"/>
      <c r="OCV61" s="165"/>
      <c r="OCW61" s="165"/>
      <c r="OCX61" s="165"/>
      <c r="OCY61" s="165"/>
      <c r="OCZ61" s="165"/>
      <c r="ODA61" s="165"/>
      <c r="ODB61" s="165"/>
      <c r="ODC61" s="165"/>
      <c r="ODD61" s="165"/>
      <c r="ODE61" s="165"/>
      <c r="ODF61" s="165"/>
      <c r="ODG61" s="165"/>
      <c r="ODH61" s="165"/>
      <c r="ODI61" s="165"/>
      <c r="ODJ61" s="165"/>
      <c r="ODK61" s="165"/>
      <c r="ODL61" s="165"/>
      <c r="ODM61" s="165"/>
      <c r="ODN61" s="165"/>
      <c r="ODO61" s="165"/>
      <c r="ODP61" s="165"/>
      <c r="ODQ61" s="165"/>
      <c r="ODR61" s="165"/>
      <c r="ODS61" s="165"/>
      <c r="ODT61" s="165"/>
      <c r="ODU61" s="165"/>
      <c r="ODV61" s="165"/>
      <c r="ODW61" s="165"/>
      <c r="ODX61" s="165"/>
      <c r="ODY61" s="165"/>
      <c r="ODZ61" s="165"/>
      <c r="OEA61" s="165"/>
      <c r="OEB61" s="165"/>
      <c r="OEC61" s="165"/>
      <c r="OED61" s="165"/>
      <c r="OEE61" s="165"/>
      <c r="OEF61" s="165"/>
      <c r="OEG61" s="165"/>
      <c r="OEH61" s="165"/>
      <c r="OEI61" s="165"/>
      <c r="OEJ61" s="165"/>
      <c r="OEK61" s="165"/>
      <c r="OEL61" s="165"/>
      <c r="OEM61" s="165"/>
      <c r="OEN61" s="165"/>
      <c r="OEO61" s="165"/>
      <c r="OEP61" s="165"/>
      <c r="OEQ61" s="165"/>
      <c r="OER61" s="165"/>
      <c r="OES61" s="165"/>
      <c r="OET61" s="165"/>
      <c r="OEU61" s="165"/>
      <c r="OEV61" s="165"/>
      <c r="OEW61" s="165"/>
      <c r="OEX61" s="165"/>
      <c r="OEY61" s="165"/>
      <c r="OEZ61" s="165"/>
      <c r="OFA61" s="165"/>
      <c r="OFB61" s="165"/>
      <c r="OFC61" s="165"/>
      <c r="OFD61" s="165"/>
      <c r="OFE61" s="165"/>
      <c r="OFF61" s="165"/>
      <c r="OFG61" s="165"/>
      <c r="OFH61" s="165"/>
      <c r="OFI61" s="165"/>
      <c r="OFJ61" s="165"/>
      <c r="OFK61" s="165"/>
      <c r="OFL61" s="165"/>
      <c r="OFM61" s="165"/>
      <c r="OFN61" s="165"/>
      <c r="OFO61" s="165"/>
      <c r="OFP61" s="165"/>
      <c r="OFQ61" s="165"/>
      <c r="OFR61" s="165"/>
      <c r="OFS61" s="165"/>
      <c r="OFT61" s="165"/>
      <c r="OFU61" s="165"/>
      <c r="OFV61" s="165"/>
      <c r="OFW61" s="165"/>
      <c r="OFX61" s="165"/>
      <c r="OFY61" s="165"/>
      <c r="OFZ61" s="165"/>
      <c r="OGA61" s="165"/>
      <c r="OGB61" s="165"/>
      <c r="OGC61" s="165"/>
      <c r="OGD61" s="165"/>
      <c r="OGE61" s="165"/>
      <c r="OGF61" s="165"/>
      <c r="OGG61" s="165"/>
      <c r="OGH61" s="165"/>
      <c r="OGI61" s="165"/>
      <c r="OGJ61" s="165"/>
      <c r="OGK61" s="165"/>
      <c r="OGL61" s="165"/>
      <c r="OGM61" s="165"/>
      <c r="OGN61" s="165"/>
      <c r="OGO61" s="165"/>
      <c r="OGP61" s="165"/>
      <c r="OGQ61" s="165"/>
      <c r="OGR61" s="165"/>
      <c r="OGS61" s="165"/>
      <c r="OGT61" s="165"/>
      <c r="OGU61" s="165"/>
      <c r="OGV61" s="165"/>
      <c r="OGW61" s="165"/>
      <c r="OGX61" s="165"/>
      <c r="OGY61" s="165"/>
      <c r="OGZ61" s="165"/>
      <c r="OHA61" s="165"/>
      <c r="OHB61" s="165"/>
      <c r="OHC61" s="165"/>
      <c r="OHD61" s="165"/>
      <c r="OHE61" s="165"/>
      <c r="OHF61" s="165"/>
      <c r="OHG61" s="165"/>
      <c r="OHH61" s="165"/>
      <c r="OHI61" s="165"/>
      <c r="OHJ61" s="165"/>
      <c r="OHK61" s="165"/>
      <c r="OHL61" s="165"/>
      <c r="OHM61" s="165"/>
      <c r="OHN61" s="165"/>
      <c r="OHO61" s="165"/>
      <c r="OHP61" s="165"/>
      <c r="OHQ61" s="165"/>
      <c r="OHR61" s="165"/>
      <c r="OHS61" s="165"/>
      <c r="OHT61" s="165"/>
      <c r="OHU61" s="165"/>
      <c r="OHV61" s="165"/>
      <c r="OHW61" s="165"/>
      <c r="OHX61" s="165"/>
      <c r="OHY61" s="165"/>
      <c r="OHZ61" s="165"/>
      <c r="OIA61" s="165"/>
      <c r="OIB61" s="165"/>
      <c r="OIC61" s="165"/>
      <c r="OID61" s="165"/>
      <c r="OIE61" s="165"/>
      <c r="OIF61" s="165"/>
      <c r="OIG61" s="165"/>
      <c r="OIH61" s="165"/>
      <c r="OII61" s="165"/>
      <c r="OIJ61" s="165"/>
      <c r="OIK61" s="165"/>
      <c r="OIL61" s="165"/>
      <c r="OIM61" s="165"/>
      <c r="OIN61" s="165"/>
      <c r="OIO61" s="165"/>
      <c r="OIP61" s="165"/>
      <c r="OIQ61" s="165"/>
      <c r="OIR61" s="165"/>
      <c r="OIS61" s="165"/>
      <c r="OIT61" s="165"/>
      <c r="OIU61" s="165"/>
      <c r="OIV61" s="165"/>
      <c r="OIW61" s="165"/>
      <c r="OIX61" s="165"/>
      <c r="OIY61" s="165"/>
      <c r="OIZ61" s="165"/>
      <c r="OJA61" s="165"/>
      <c r="OJB61" s="165"/>
      <c r="OJC61" s="165"/>
      <c r="OJD61" s="165"/>
      <c r="OJE61" s="165"/>
      <c r="OJF61" s="165"/>
      <c r="OJG61" s="165"/>
      <c r="OJH61" s="165"/>
      <c r="OJI61" s="165"/>
      <c r="OJJ61" s="165"/>
      <c r="OJK61" s="165"/>
      <c r="OJL61" s="165"/>
      <c r="OJM61" s="165"/>
      <c r="OJN61" s="165"/>
      <c r="OJO61" s="165"/>
      <c r="OJP61" s="165"/>
      <c r="OJQ61" s="165"/>
      <c r="OJR61" s="165"/>
      <c r="OJS61" s="165"/>
      <c r="OJT61" s="165"/>
      <c r="OJU61" s="165"/>
      <c r="OJV61" s="165"/>
      <c r="OJW61" s="165"/>
      <c r="OJX61" s="165"/>
      <c r="OJY61" s="165"/>
      <c r="OJZ61" s="165"/>
      <c r="OKA61" s="165"/>
      <c r="OKB61" s="165"/>
      <c r="OKC61" s="165"/>
      <c r="OKD61" s="165"/>
      <c r="OKE61" s="165"/>
      <c r="OKF61" s="165"/>
      <c r="OKG61" s="165"/>
      <c r="OKH61" s="165"/>
      <c r="OKI61" s="165"/>
      <c r="OKJ61" s="165"/>
      <c r="OKK61" s="165"/>
      <c r="OKL61" s="165"/>
      <c r="OKM61" s="165"/>
      <c r="OKN61" s="165"/>
      <c r="OKO61" s="165"/>
      <c r="OKP61" s="165"/>
      <c r="OKQ61" s="165"/>
      <c r="OKR61" s="165"/>
      <c r="OKS61" s="165"/>
      <c r="OKT61" s="165"/>
      <c r="OKU61" s="165"/>
      <c r="OKV61" s="165"/>
      <c r="OKW61" s="165"/>
      <c r="OKX61" s="165"/>
      <c r="OKY61" s="165"/>
      <c r="OKZ61" s="165"/>
      <c r="OLA61" s="165"/>
      <c r="OLB61" s="165"/>
      <c r="OLC61" s="165"/>
      <c r="OLD61" s="165"/>
      <c r="OLE61" s="165"/>
      <c r="OLF61" s="165"/>
      <c r="OLG61" s="165"/>
      <c r="OLH61" s="165"/>
      <c r="OLI61" s="165"/>
      <c r="OLJ61" s="165"/>
      <c r="OLK61" s="165"/>
      <c r="OLL61" s="165"/>
      <c r="OLM61" s="165"/>
      <c r="OLN61" s="165"/>
      <c r="OLO61" s="165"/>
      <c r="OLP61" s="165"/>
      <c r="OLQ61" s="165"/>
      <c r="OLR61" s="165"/>
      <c r="OLS61" s="165"/>
      <c r="OLT61" s="165"/>
      <c r="OLU61" s="165"/>
      <c r="OLV61" s="165"/>
      <c r="OLW61" s="165"/>
      <c r="OLX61" s="165"/>
      <c r="OLY61" s="165"/>
      <c r="OLZ61" s="165"/>
      <c r="OMA61" s="165"/>
      <c r="OMB61" s="165"/>
      <c r="OMC61" s="165"/>
      <c r="OMD61" s="165"/>
      <c r="OME61" s="165"/>
      <c r="OMF61" s="165"/>
      <c r="OMG61" s="165"/>
      <c r="OMH61" s="165"/>
      <c r="OMI61" s="165"/>
      <c r="OMJ61" s="165"/>
      <c r="OMK61" s="165"/>
      <c r="OML61" s="165"/>
      <c r="OMM61" s="165"/>
      <c r="OMN61" s="165"/>
      <c r="OMO61" s="165"/>
      <c r="OMP61" s="165"/>
      <c r="OMQ61" s="165"/>
      <c r="OMR61" s="165"/>
      <c r="OMS61" s="165"/>
      <c r="OMT61" s="165"/>
      <c r="OMU61" s="165"/>
      <c r="OMV61" s="165"/>
      <c r="OMW61" s="165"/>
      <c r="OMX61" s="165"/>
      <c r="OMY61" s="165"/>
      <c r="OMZ61" s="165"/>
      <c r="ONA61" s="165"/>
      <c r="ONB61" s="165"/>
      <c r="ONC61" s="165"/>
      <c r="OND61" s="165"/>
      <c r="ONE61" s="165"/>
      <c r="ONF61" s="165"/>
      <c r="ONG61" s="165"/>
      <c r="ONH61" s="165"/>
      <c r="ONI61" s="165"/>
      <c r="ONJ61" s="165"/>
      <c r="ONK61" s="165"/>
      <c r="ONL61" s="165"/>
      <c r="ONM61" s="165"/>
      <c r="ONN61" s="165"/>
      <c r="ONO61" s="165"/>
      <c r="ONP61" s="165"/>
      <c r="ONQ61" s="165"/>
      <c r="ONR61" s="165"/>
      <c r="ONS61" s="165"/>
      <c r="ONT61" s="165"/>
      <c r="ONU61" s="165"/>
      <c r="ONV61" s="165"/>
      <c r="ONW61" s="165"/>
      <c r="ONX61" s="165"/>
      <c r="ONY61" s="165"/>
      <c r="ONZ61" s="165"/>
      <c r="OOA61" s="165"/>
      <c r="OOB61" s="165"/>
      <c r="OOC61" s="165"/>
      <c r="OOD61" s="165"/>
      <c r="OOE61" s="165"/>
      <c r="OOF61" s="165"/>
      <c r="OOG61" s="165"/>
      <c r="OOH61" s="165"/>
      <c r="OOI61" s="165"/>
      <c r="OOJ61" s="165"/>
      <c r="OOK61" s="165"/>
      <c r="OOL61" s="165"/>
      <c r="OOM61" s="165"/>
      <c r="OON61" s="165"/>
      <c r="OOO61" s="165"/>
      <c r="OOP61" s="165"/>
      <c r="OOQ61" s="165"/>
      <c r="OOR61" s="165"/>
      <c r="OOS61" s="165"/>
      <c r="OOT61" s="165"/>
      <c r="OOU61" s="165"/>
      <c r="OOV61" s="165"/>
      <c r="OOW61" s="165"/>
      <c r="OOX61" s="165"/>
      <c r="OOY61" s="165"/>
      <c r="OOZ61" s="165"/>
      <c r="OPA61" s="165"/>
      <c r="OPB61" s="165"/>
      <c r="OPC61" s="165"/>
      <c r="OPD61" s="165"/>
      <c r="OPE61" s="165"/>
      <c r="OPF61" s="165"/>
      <c r="OPG61" s="165"/>
      <c r="OPH61" s="165"/>
      <c r="OPI61" s="165"/>
      <c r="OPJ61" s="165"/>
      <c r="OPK61" s="165"/>
      <c r="OPL61" s="165"/>
      <c r="OPM61" s="165"/>
      <c r="OPN61" s="165"/>
      <c r="OPO61" s="165"/>
      <c r="OPP61" s="165"/>
      <c r="OPQ61" s="165"/>
      <c r="OPR61" s="165"/>
      <c r="OPS61" s="165"/>
      <c r="OPT61" s="165"/>
      <c r="OPU61" s="165"/>
      <c r="OPV61" s="165"/>
      <c r="OPW61" s="165"/>
      <c r="OPX61" s="165"/>
      <c r="OPY61" s="165"/>
      <c r="OPZ61" s="165"/>
      <c r="OQA61" s="165"/>
      <c r="OQB61" s="165"/>
      <c r="OQC61" s="165"/>
      <c r="OQD61" s="165"/>
      <c r="OQE61" s="165"/>
      <c r="OQF61" s="165"/>
      <c r="OQG61" s="165"/>
      <c r="OQH61" s="165"/>
      <c r="OQI61" s="165"/>
      <c r="OQJ61" s="165"/>
      <c r="OQK61" s="165"/>
      <c r="OQL61" s="165"/>
      <c r="OQM61" s="165"/>
      <c r="OQN61" s="165"/>
      <c r="OQO61" s="165"/>
      <c r="OQP61" s="165"/>
      <c r="OQQ61" s="165"/>
      <c r="OQR61" s="165"/>
      <c r="OQS61" s="165"/>
      <c r="OQT61" s="165"/>
      <c r="OQU61" s="165"/>
      <c r="OQV61" s="165"/>
      <c r="OQW61" s="165"/>
      <c r="OQX61" s="165"/>
      <c r="OQY61" s="165"/>
      <c r="OQZ61" s="165"/>
      <c r="ORA61" s="165"/>
      <c r="ORB61" s="165"/>
      <c r="ORC61" s="165"/>
      <c r="ORD61" s="165"/>
      <c r="ORE61" s="165"/>
      <c r="ORF61" s="165"/>
      <c r="ORG61" s="165"/>
      <c r="ORH61" s="165"/>
      <c r="ORI61" s="165"/>
      <c r="ORJ61" s="165"/>
      <c r="ORK61" s="165"/>
      <c r="ORL61" s="165"/>
      <c r="ORM61" s="165"/>
      <c r="ORN61" s="165"/>
      <c r="ORO61" s="165"/>
      <c r="ORP61" s="165"/>
      <c r="ORQ61" s="165"/>
      <c r="ORR61" s="165"/>
      <c r="ORS61" s="165"/>
      <c r="ORT61" s="165"/>
      <c r="ORU61" s="165"/>
      <c r="ORV61" s="165"/>
      <c r="ORW61" s="165"/>
      <c r="ORX61" s="165"/>
      <c r="ORY61" s="165"/>
      <c r="ORZ61" s="165"/>
      <c r="OSA61" s="165"/>
      <c r="OSB61" s="165"/>
      <c r="OSC61" s="165"/>
      <c r="OSD61" s="165"/>
      <c r="OSE61" s="165"/>
      <c r="OSF61" s="165"/>
      <c r="OSG61" s="165"/>
      <c r="OSH61" s="165"/>
      <c r="OSI61" s="165"/>
      <c r="OSJ61" s="165"/>
      <c r="OSK61" s="165"/>
      <c r="OSL61" s="165"/>
      <c r="OSM61" s="165"/>
      <c r="OSN61" s="165"/>
      <c r="OSO61" s="165"/>
      <c r="OSP61" s="165"/>
      <c r="OSQ61" s="165"/>
      <c r="OSR61" s="165"/>
      <c r="OSS61" s="165"/>
      <c r="OST61" s="165"/>
      <c r="OSU61" s="165"/>
      <c r="OSV61" s="165"/>
      <c r="OSW61" s="165"/>
      <c r="OSX61" s="165"/>
      <c r="OSY61" s="165"/>
      <c r="OSZ61" s="165"/>
      <c r="OTA61" s="165"/>
      <c r="OTB61" s="165"/>
      <c r="OTC61" s="165"/>
      <c r="OTD61" s="165"/>
      <c r="OTE61" s="165"/>
      <c r="OTF61" s="165"/>
      <c r="OTG61" s="165"/>
      <c r="OTH61" s="165"/>
      <c r="OTI61" s="165"/>
      <c r="OTJ61" s="165"/>
      <c r="OTK61" s="165"/>
      <c r="OTL61" s="165"/>
      <c r="OTM61" s="165"/>
      <c r="OTN61" s="165"/>
      <c r="OTO61" s="165"/>
      <c r="OTP61" s="165"/>
      <c r="OTQ61" s="165"/>
      <c r="OTR61" s="165"/>
      <c r="OTS61" s="165"/>
      <c r="OTT61" s="165"/>
      <c r="OTU61" s="165"/>
      <c r="OTV61" s="165"/>
      <c r="OTW61" s="165"/>
      <c r="OTX61" s="165"/>
      <c r="OTY61" s="165"/>
      <c r="OTZ61" s="165"/>
      <c r="OUA61" s="165"/>
      <c r="OUB61" s="165"/>
      <c r="OUC61" s="165"/>
      <c r="OUD61" s="165"/>
      <c r="OUE61" s="165"/>
      <c r="OUF61" s="165"/>
      <c r="OUG61" s="165"/>
      <c r="OUH61" s="165"/>
      <c r="OUI61" s="165"/>
      <c r="OUJ61" s="165"/>
      <c r="OUK61" s="165"/>
      <c r="OUL61" s="165"/>
      <c r="OUM61" s="165"/>
      <c r="OUN61" s="165"/>
      <c r="OUO61" s="165"/>
      <c r="OUP61" s="165"/>
      <c r="OUQ61" s="165"/>
      <c r="OUR61" s="165"/>
      <c r="OUS61" s="165"/>
      <c r="OUT61" s="165"/>
      <c r="OUU61" s="165"/>
      <c r="OUV61" s="165"/>
      <c r="OUW61" s="165"/>
      <c r="OUX61" s="165"/>
      <c r="OUY61" s="165"/>
      <c r="OUZ61" s="165"/>
      <c r="OVA61" s="165"/>
      <c r="OVB61" s="165"/>
      <c r="OVC61" s="165"/>
      <c r="OVD61" s="165"/>
      <c r="OVE61" s="165"/>
      <c r="OVF61" s="165"/>
      <c r="OVG61" s="165"/>
      <c r="OVH61" s="165"/>
      <c r="OVI61" s="165"/>
      <c r="OVJ61" s="165"/>
      <c r="OVK61" s="165"/>
      <c r="OVL61" s="165"/>
      <c r="OVM61" s="165"/>
      <c r="OVN61" s="165"/>
      <c r="OVO61" s="165"/>
      <c r="OVP61" s="165"/>
      <c r="OVQ61" s="165"/>
      <c r="OVR61" s="165"/>
      <c r="OVS61" s="165"/>
      <c r="OVT61" s="165"/>
      <c r="OVU61" s="165"/>
      <c r="OVV61" s="165"/>
      <c r="OVW61" s="165"/>
      <c r="OVX61" s="165"/>
      <c r="OVY61" s="165"/>
      <c r="OVZ61" s="165"/>
      <c r="OWA61" s="165"/>
      <c r="OWB61" s="165"/>
      <c r="OWC61" s="165"/>
      <c r="OWD61" s="165"/>
      <c r="OWE61" s="165"/>
      <c r="OWF61" s="165"/>
      <c r="OWG61" s="165"/>
      <c r="OWH61" s="165"/>
      <c r="OWI61" s="165"/>
      <c r="OWJ61" s="165"/>
      <c r="OWK61" s="165"/>
      <c r="OWL61" s="165"/>
      <c r="OWM61" s="165"/>
      <c r="OWN61" s="165"/>
      <c r="OWO61" s="165"/>
      <c r="OWP61" s="165"/>
      <c r="OWQ61" s="165"/>
      <c r="OWR61" s="165"/>
      <c r="OWS61" s="165"/>
      <c r="OWT61" s="165"/>
      <c r="OWU61" s="165"/>
      <c r="OWV61" s="165"/>
      <c r="OWW61" s="165"/>
      <c r="OWX61" s="165"/>
      <c r="OWY61" s="165"/>
      <c r="OWZ61" s="165"/>
      <c r="OXA61" s="165"/>
      <c r="OXB61" s="165"/>
      <c r="OXC61" s="165"/>
      <c r="OXD61" s="165"/>
      <c r="OXE61" s="165"/>
      <c r="OXF61" s="165"/>
      <c r="OXG61" s="165"/>
      <c r="OXH61" s="165"/>
      <c r="OXI61" s="165"/>
      <c r="OXJ61" s="165"/>
      <c r="OXK61" s="165"/>
      <c r="OXL61" s="165"/>
      <c r="OXM61" s="165"/>
      <c r="OXN61" s="165"/>
      <c r="OXO61" s="165"/>
      <c r="OXP61" s="165"/>
      <c r="OXQ61" s="165"/>
      <c r="OXR61" s="165"/>
      <c r="OXS61" s="165"/>
      <c r="OXT61" s="165"/>
      <c r="OXU61" s="165"/>
      <c r="OXV61" s="165"/>
      <c r="OXW61" s="165"/>
      <c r="OXX61" s="165"/>
      <c r="OXY61" s="165"/>
      <c r="OXZ61" s="165"/>
      <c r="OYA61" s="165"/>
      <c r="OYB61" s="165"/>
      <c r="OYC61" s="165"/>
      <c r="OYD61" s="165"/>
      <c r="OYE61" s="165"/>
      <c r="OYF61" s="165"/>
      <c r="OYG61" s="165"/>
      <c r="OYH61" s="165"/>
      <c r="OYI61" s="165"/>
      <c r="OYJ61" s="165"/>
      <c r="OYK61" s="165"/>
      <c r="OYL61" s="165"/>
      <c r="OYM61" s="165"/>
      <c r="OYN61" s="165"/>
      <c r="OYO61" s="165"/>
      <c r="OYP61" s="165"/>
      <c r="OYQ61" s="165"/>
      <c r="OYR61" s="165"/>
      <c r="OYS61" s="165"/>
      <c r="OYT61" s="165"/>
      <c r="OYU61" s="165"/>
      <c r="OYV61" s="165"/>
      <c r="OYW61" s="165"/>
      <c r="OYX61" s="165"/>
      <c r="OYY61" s="165"/>
      <c r="OYZ61" s="165"/>
      <c r="OZA61" s="165"/>
      <c r="OZB61" s="165"/>
      <c r="OZC61" s="165"/>
      <c r="OZD61" s="165"/>
      <c r="OZE61" s="165"/>
      <c r="OZF61" s="165"/>
      <c r="OZG61" s="165"/>
      <c r="OZH61" s="165"/>
      <c r="OZI61" s="165"/>
      <c r="OZJ61" s="165"/>
      <c r="OZK61" s="165"/>
      <c r="OZL61" s="165"/>
      <c r="OZM61" s="165"/>
      <c r="OZN61" s="165"/>
      <c r="OZO61" s="165"/>
      <c r="OZP61" s="165"/>
      <c r="OZQ61" s="165"/>
      <c r="OZR61" s="165"/>
      <c r="OZS61" s="165"/>
      <c r="OZT61" s="165"/>
      <c r="OZU61" s="165"/>
      <c r="OZV61" s="165"/>
      <c r="OZW61" s="165"/>
      <c r="OZX61" s="165"/>
      <c r="OZY61" s="165"/>
      <c r="OZZ61" s="165"/>
      <c r="PAA61" s="165"/>
      <c r="PAB61" s="165"/>
      <c r="PAC61" s="165"/>
      <c r="PAD61" s="165"/>
      <c r="PAE61" s="165"/>
      <c r="PAF61" s="165"/>
      <c r="PAG61" s="165"/>
      <c r="PAH61" s="165"/>
      <c r="PAI61" s="165"/>
      <c r="PAJ61" s="165"/>
      <c r="PAK61" s="165"/>
      <c r="PAL61" s="165"/>
      <c r="PAM61" s="165"/>
      <c r="PAN61" s="165"/>
      <c r="PAO61" s="165"/>
      <c r="PAP61" s="165"/>
      <c r="PAQ61" s="165"/>
      <c r="PAR61" s="165"/>
      <c r="PAS61" s="165"/>
      <c r="PAT61" s="165"/>
      <c r="PAU61" s="165"/>
      <c r="PAV61" s="165"/>
      <c r="PAW61" s="165"/>
      <c r="PAX61" s="165"/>
      <c r="PAY61" s="165"/>
      <c r="PAZ61" s="165"/>
      <c r="PBA61" s="165"/>
      <c r="PBB61" s="165"/>
      <c r="PBC61" s="165"/>
      <c r="PBD61" s="165"/>
      <c r="PBE61" s="165"/>
      <c r="PBF61" s="165"/>
      <c r="PBG61" s="165"/>
      <c r="PBH61" s="165"/>
      <c r="PBI61" s="165"/>
      <c r="PBJ61" s="165"/>
      <c r="PBK61" s="165"/>
      <c r="PBL61" s="165"/>
      <c r="PBM61" s="165"/>
      <c r="PBN61" s="165"/>
      <c r="PBO61" s="165"/>
      <c r="PBP61" s="165"/>
      <c r="PBQ61" s="165"/>
      <c r="PBR61" s="165"/>
      <c r="PBS61" s="165"/>
      <c r="PBT61" s="165"/>
      <c r="PBU61" s="165"/>
      <c r="PBV61" s="165"/>
      <c r="PBW61" s="165"/>
      <c r="PBX61" s="165"/>
      <c r="PBY61" s="165"/>
      <c r="PBZ61" s="165"/>
      <c r="PCA61" s="165"/>
      <c r="PCB61" s="165"/>
      <c r="PCC61" s="165"/>
      <c r="PCD61" s="165"/>
      <c r="PCE61" s="165"/>
      <c r="PCF61" s="165"/>
      <c r="PCG61" s="165"/>
      <c r="PCH61" s="165"/>
      <c r="PCI61" s="165"/>
      <c r="PCJ61" s="165"/>
      <c r="PCK61" s="165"/>
      <c r="PCL61" s="165"/>
      <c r="PCM61" s="165"/>
      <c r="PCN61" s="165"/>
      <c r="PCO61" s="165"/>
      <c r="PCP61" s="165"/>
      <c r="PCQ61" s="165"/>
      <c r="PCR61" s="165"/>
      <c r="PCS61" s="165"/>
      <c r="PCT61" s="165"/>
      <c r="PCU61" s="165"/>
      <c r="PCV61" s="165"/>
      <c r="PCW61" s="165"/>
      <c r="PCX61" s="165"/>
      <c r="PCY61" s="165"/>
      <c r="PCZ61" s="165"/>
      <c r="PDA61" s="165"/>
      <c r="PDB61" s="165"/>
      <c r="PDC61" s="165"/>
      <c r="PDD61" s="165"/>
      <c r="PDE61" s="165"/>
      <c r="PDF61" s="165"/>
      <c r="PDG61" s="165"/>
      <c r="PDH61" s="165"/>
      <c r="PDI61" s="165"/>
      <c r="PDJ61" s="165"/>
      <c r="PDK61" s="165"/>
      <c r="PDL61" s="165"/>
      <c r="PDM61" s="165"/>
      <c r="PDN61" s="165"/>
      <c r="PDO61" s="165"/>
      <c r="PDP61" s="165"/>
      <c r="PDQ61" s="165"/>
      <c r="PDR61" s="165"/>
      <c r="PDS61" s="165"/>
      <c r="PDT61" s="165"/>
      <c r="PDU61" s="165"/>
      <c r="PDV61" s="165"/>
      <c r="PDW61" s="165"/>
      <c r="PDX61" s="165"/>
      <c r="PDY61" s="165"/>
      <c r="PDZ61" s="165"/>
      <c r="PEA61" s="165"/>
      <c r="PEB61" s="165"/>
      <c r="PEC61" s="165"/>
      <c r="PED61" s="165"/>
      <c r="PEE61" s="165"/>
      <c r="PEF61" s="165"/>
      <c r="PEG61" s="165"/>
      <c r="PEH61" s="165"/>
      <c r="PEI61" s="165"/>
      <c r="PEJ61" s="165"/>
      <c r="PEK61" s="165"/>
      <c r="PEL61" s="165"/>
      <c r="PEM61" s="165"/>
      <c r="PEN61" s="165"/>
      <c r="PEO61" s="165"/>
      <c r="PEP61" s="165"/>
      <c r="PEQ61" s="165"/>
      <c r="PER61" s="165"/>
      <c r="PES61" s="165"/>
      <c r="PET61" s="165"/>
      <c r="PEU61" s="165"/>
      <c r="PEV61" s="165"/>
      <c r="PEW61" s="165"/>
      <c r="PEX61" s="165"/>
      <c r="PEY61" s="165"/>
      <c r="PEZ61" s="165"/>
      <c r="PFA61" s="165"/>
      <c r="PFB61" s="165"/>
      <c r="PFC61" s="165"/>
      <c r="PFD61" s="165"/>
      <c r="PFE61" s="165"/>
      <c r="PFF61" s="165"/>
      <c r="PFG61" s="165"/>
      <c r="PFH61" s="165"/>
      <c r="PFI61" s="165"/>
      <c r="PFJ61" s="165"/>
      <c r="PFK61" s="165"/>
      <c r="PFL61" s="165"/>
      <c r="PFM61" s="165"/>
      <c r="PFN61" s="165"/>
      <c r="PFO61" s="165"/>
      <c r="PFP61" s="165"/>
      <c r="PFQ61" s="165"/>
      <c r="PFR61" s="165"/>
      <c r="PFS61" s="165"/>
      <c r="PFT61" s="165"/>
      <c r="PFU61" s="165"/>
      <c r="PFV61" s="165"/>
      <c r="PFW61" s="165"/>
      <c r="PFX61" s="165"/>
      <c r="PFY61" s="165"/>
      <c r="PFZ61" s="165"/>
      <c r="PGA61" s="165"/>
      <c r="PGB61" s="165"/>
      <c r="PGC61" s="165"/>
      <c r="PGD61" s="165"/>
      <c r="PGE61" s="165"/>
      <c r="PGF61" s="165"/>
      <c r="PGG61" s="165"/>
      <c r="PGH61" s="165"/>
      <c r="PGI61" s="165"/>
      <c r="PGJ61" s="165"/>
      <c r="PGK61" s="165"/>
      <c r="PGL61" s="165"/>
      <c r="PGM61" s="165"/>
      <c r="PGN61" s="165"/>
      <c r="PGO61" s="165"/>
      <c r="PGP61" s="165"/>
      <c r="PGQ61" s="165"/>
      <c r="PGR61" s="165"/>
      <c r="PGS61" s="165"/>
      <c r="PGT61" s="165"/>
      <c r="PGU61" s="165"/>
      <c r="PGV61" s="165"/>
      <c r="PGW61" s="165"/>
      <c r="PGX61" s="165"/>
      <c r="PGY61" s="165"/>
      <c r="PGZ61" s="165"/>
      <c r="PHA61" s="165"/>
      <c r="PHB61" s="165"/>
      <c r="PHC61" s="165"/>
      <c r="PHD61" s="165"/>
      <c r="PHE61" s="165"/>
      <c r="PHF61" s="165"/>
      <c r="PHG61" s="165"/>
      <c r="PHH61" s="165"/>
      <c r="PHI61" s="165"/>
      <c r="PHJ61" s="165"/>
      <c r="PHK61" s="165"/>
      <c r="PHL61" s="165"/>
      <c r="PHM61" s="165"/>
      <c r="PHN61" s="165"/>
      <c r="PHO61" s="165"/>
      <c r="PHP61" s="165"/>
      <c r="PHQ61" s="165"/>
      <c r="PHR61" s="165"/>
      <c r="PHS61" s="165"/>
      <c r="PHT61" s="165"/>
      <c r="PHU61" s="165"/>
      <c r="PHV61" s="165"/>
      <c r="PHW61" s="165"/>
      <c r="PHX61" s="165"/>
      <c r="PHY61" s="165"/>
      <c r="PHZ61" s="165"/>
      <c r="PIA61" s="165"/>
      <c r="PIB61" s="165"/>
      <c r="PIC61" s="165"/>
      <c r="PID61" s="165"/>
      <c r="PIE61" s="165"/>
      <c r="PIF61" s="165"/>
      <c r="PIG61" s="165"/>
      <c r="PIH61" s="165"/>
      <c r="PII61" s="165"/>
      <c r="PIJ61" s="165"/>
      <c r="PIK61" s="165"/>
      <c r="PIL61" s="165"/>
      <c r="PIM61" s="165"/>
      <c r="PIN61" s="165"/>
      <c r="PIO61" s="165"/>
      <c r="PIP61" s="165"/>
      <c r="PIQ61" s="165"/>
      <c r="PIR61" s="165"/>
      <c r="PIS61" s="165"/>
      <c r="PIT61" s="165"/>
      <c r="PIU61" s="165"/>
      <c r="PIV61" s="165"/>
      <c r="PIW61" s="165"/>
      <c r="PIX61" s="165"/>
      <c r="PIY61" s="165"/>
      <c r="PIZ61" s="165"/>
      <c r="PJA61" s="165"/>
      <c r="PJB61" s="165"/>
      <c r="PJC61" s="165"/>
      <c r="PJD61" s="165"/>
      <c r="PJE61" s="165"/>
      <c r="PJF61" s="165"/>
      <c r="PJG61" s="165"/>
      <c r="PJH61" s="165"/>
      <c r="PJI61" s="165"/>
      <c r="PJJ61" s="165"/>
      <c r="PJK61" s="165"/>
      <c r="PJL61" s="165"/>
      <c r="PJM61" s="165"/>
      <c r="PJN61" s="165"/>
      <c r="PJO61" s="165"/>
      <c r="PJP61" s="165"/>
      <c r="PJQ61" s="165"/>
      <c r="PJR61" s="165"/>
      <c r="PJS61" s="165"/>
      <c r="PJT61" s="165"/>
      <c r="PJU61" s="165"/>
      <c r="PJV61" s="165"/>
      <c r="PJW61" s="165"/>
      <c r="PJX61" s="165"/>
      <c r="PJY61" s="165"/>
      <c r="PJZ61" s="165"/>
      <c r="PKA61" s="165"/>
      <c r="PKB61" s="165"/>
      <c r="PKC61" s="165"/>
      <c r="PKD61" s="165"/>
      <c r="PKE61" s="165"/>
      <c r="PKF61" s="165"/>
      <c r="PKG61" s="165"/>
      <c r="PKH61" s="165"/>
      <c r="PKI61" s="165"/>
      <c r="PKJ61" s="165"/>
      <c r="PKK61" s="165"/>
      <c r="PKL61" s="165"/>
      <c r="PKM61" s="165"/>
      <c r="PKN61" s="165"/>
      <c r="PKO61" s="165"/>
      <c r="PKP61" s="165"/>
      <c r="PKQ61" s="165"/>
      <c r="PKR61" s="165"/>
      <c r="PKS61" s="165"/>
      <c r="PKT61" s="165"/>
      <c r="PKU61" s="165"/>
      <c r="PKV61" s="165"/>
      <c r="PKW61" s="165"/>
      <c r="PKX61" s="165"/>
      <c r="PKY61" s="165"/>
      <c r="PKZ61" s="165"/>
      <c r="PLA61" s="165"/>
      <c r="PLB61" s="165"/>
      <c r="PLC61" s="165"/>
      <c r="PLD61" s="165"/>
      <c r="PLE61" s="165"/>
      <c r="PLF61" s="165"/>
      <c r="PLG61" s="165"/>
      <c r="PLH61" s="165"/>
      <c r="PLI61" s="165"/>
      <c r="PLJ61" s="165"/>
      <c r="PLK61" s="165"/>
      <c r="PLL61" s="165"/>
      <c r="PLM61" s="165"/>
      <c r="PLN61" s="165"/>
      <c r="PLO61" s="165"/>
      <c r="PLP61" s="165"/>
      <c r="PLQ61" s="165"/>
      <c r="PLR61" s="165"/>
      <c r="PLS61" s="165"/>
      <c r="PLT61" s="165"/>
      <c r="PLU61" s="165"/>
      <c r="PLV61" s="165"/>
      <c r="PLW61" s="165"/>
      <c r="PLX61" s="165"/>
      <c r="PLY61" s="165"/>
      <c r="PLZ61" s="165"/>
      <c r="PMA61" s="165"/>
      <c r="PMB61" s="165"/>
      <c r="PMC61" s="165"/>
      <c r="PMD61" s="165"/>
      <c r="PME61" s="165"/>
      <c r="PMF61" s="165"/>
      <c r="PMG61" s="165"/>
      <c r="PMH61" s="165"/>
      <c r="PMI61" s="165"/>
      <c r="PMJ61" s="165"/>
      <c r="PMK61" s="165"/>
      <c r="PML61" s="165"/>
      <c r="PMM61" s="165"/>
      <c r="PMN61" s="165"/>
      <c r="PMO61" s="165"/>
      <c r="PMP61" s="165"/>
      <c r="PMQ61" s="165"/>
      <c r="PMR61" s="165"/>
      <c r="PMS61" s="165"/>
      <c r="PMT61" s="165"/>
      <c r="PMU61" s="165"/>
      <c r="PMV61" s="165"/>
      <c r="PMW61" s="165"/>
      <c r="PMX61" s="165"/>
      <c r="PMY61" s="165"/>
      <c r="PMZ61" s="165"/>
      <c r="PNA61" s="165"/>
      <c r="PNB61" s="165"/>
      <c r="PNC61" s="165"/>
      <c r="PND61" s="165"/>
      <c r="PNE61" s="165"/>
      <c r="PNF61" s="165"/>
      <c r="PNG61" s="165"/>
      <c r="PNH61" s="165"/>
      <c r="PNI61" s="165"/>
      <c r="PNJ61" s="165"/>
      <c r="PNK61" s="165"/>
      <c r="PNL61" s="165"/>
      <c r="PNM61" s="165"/>
      <c r="PNN61" s="165"/>
      <c r="PNO61" s="165"/>
      <c r="PNP61" s="165"/>
      <c r="PNQ61" s="165"/>
      <c r="PNR61" s="165"/>
      <c r="PNS61" s="165"/>
      <c r="PNT61" s="165"/>
      <c r="PNU61" s="165"/>
      <c r="PNV61" s="165"/>
      <c r="PNW61" s="165"/>
      <c r="PNX61" s="165"/>
      <c r="PNY61" s="165"/>
      <c r="PNZ61" s="165"/>
      <c r="POA61" s="165"/>
      <c r="POB61" s="165"/>
      <c r="POC61" s="165"/>
      <c r="POD61" s="165"/>
      <c r="POE61" s="165"/>
      <c r="POF61" s="165"/>
      <c r="POG61" s="165"/>
      <c r="POH61" s="165"/>
      <c r="POI61" s="165"/>
      <c r="POJ61" s="165"/>
      <c r="POK61" s="165"/>
      <c r="POL61" s="165"/>
      <c r="POM61" s="165"/>
      <c r="PON61" s="165"/>
      <c r="POO61" s="165"/>
      <c r="POP61" s="165"/>
      <c r="POQ61" s="165"/>
      <c r="POR61" s="165"/>
      <c r="POS61" s="165"/>
      <c r="POT61" s="165"/>
      <c r="POU61" s="165"/>
      <c r="POV61" s="165"/>
      <c r="POW61" s="165"/>
      <c r="POX61" s="165"/>
      <c r="POY61" s="165"/>
      <c r="POZ61" s="165"/>
      <c r="PPA61" s="165"/>
      <c r="PPB61" s="165"/>
      <c r="PPC61" s="165"/>
      <c r="PPD61" s="165"/>
      <c r="PPE61" s="165"/>
      <c r="PPF61" s="165"/>
      <c r="PPG61" s="165"/>
      <c r="PPH61" s="165"/>
      <c r="PPI61" s="165"/>
      <c r="PPJ61" s="165"/>
      <c r="PPK61" s="165"/>
      <c r="PPL61" s="165"/>
      <c r="PPM61" s="165"/>
      <c r="PPN61" s="165"/>
      <c r="PPO61" s="165"/>
      <c r="PPP61" s="165"/>
      <c r="PPQ61" s="165"/>
      <c r="PPR61" s="165"/>
      <c r="PPS61" s="165"/>
      <c r="PPT61" s="165"/>
      <c r="PPU61" s="165"/>
      <c r="PPV61" s="165"/>
      <c r="PPW61" s="165"/>
      <c r="PPX61" s="165"/>
      <c r="PPY61" s="165"/>
      <c r="PPZ61" s="165"/>
      <c r="PQA61" s="165"/>
      <c r="PQB61" s="165"/>
      <c r="PQC61" s="165"/>
      <c r="PQD61" s="165"/>
      <c r="PQE61" s="165"/>
      <c r="PQF61" s="165"/>
      <c r="PQG61" s="165"/>
      <c r="PQH61" s="165"/>
      <c r="PQI61" s="165"/>
      <c r="PQJ61" s="165"/>
      <c r="PQK61" s="165"/>
      <c r="PQL61" s="165"/>
      <c r="PQM61" s="165"/>
      <c r="PQN61" s="165"/>
      <c r="PQO61" s="165"/>
      <c r="PQP61" s="165"/>
      <c r="PQQ61" s="165"/>
      <c r="PQR61" s="165"/>
      <c r="PQS61" s="165"/>
      <c r="PQT61" s="165"/>
      <c r="PQU61" s="165"/>
      <c r="PQV61" s="165"/>
      <c r="PQW61" s="165"/>
      <c r="PQX61" s="165"/>
      <c r="PQY61" s="165"/>
      <c r="PQZ61" s="165"/>
      <c r="PRA61" s="165"/>
      <c r="PRB61" s="165"/>
      <c r="PRC61" s="165"/>
      <c r="PRD61" s="165"/>
      <c r="PRE61" s="165"/>
      <c r="PRF61" s="165"/>
      <c r="PRG61" s="165"/>
      <c r="PRH61" s="165"/>
      <c r="PRI61" s="165"/>
      <c r="PRJ61" s="165"/>
      <c r="PRK61" s="165"/>
      <c r="PRL61" s="165"/>
      <c r="PRM61" s="165"/>
      <c r="PRN61" s="165"/>
      <c r="PRO61" s="165"/>
      <c r="PRP61" s="165"/>
      <c r="PRQ61" s="165"/>
      <c r="PRR61" s="165"/>
      <c r="PRS61" s="165"/>
      <c r="PRT61" s="165"/>
      <c r="PRU61" s="165"/>
      <c r="PRV61" s="165"/>
      <c r="PRW61" s="165"/>
      <c r="PRX61" s="165"/>
      <c r="PRY61" s="165"/>
      <c r="PRZ61" s="165"/>
      <c r="PSA61" s="165"/>
      <c r="PSB61" s="165"/>
      <c r="PSC61" s="165"/>
      <c r="PSD61" s="165"/>
      <c r="PSE61" s="165"/>
      <c r="PSF61" s="165"/>
      <c r="PSG61" s="165"/>
      <c r="PSH61" s="165"/>
      <c r="PSI61" s="165"/>
      <c r="PSJ61" s="165"/>
      <c r="PSK61" s="165"/>
      <c r="PSL61" s="165"/>
      <c r="PSM61" s="165"/>
      <c r="PSN61" s="165"/>
      <c r="PSO61" s="165"/>
      <c r="PSP61" s="165"/>
      <c r="PSQ61" s="165"/>
      <c r="PSR61" s="165"/>
      <c r="PSS61" s="165"/>
      <c r="PST61" s="165"/>
      <c r="PSU61" s="165"/>
      <c r="PSV61" s="165"/>
      <c r="PSW61" s="165"/>
      <c r="PSX61" s="165"/>
      <c r="PSY61" s="165"/>
      <c r="PSZ61" s="165"/>
      <c r="PTA61" s="165"/>
      <c r="PTB61" s="165"/>
      <c r="PTC61" s="165"/>
      <c r="PTD61" s="165"/>
      <c r="PTE61" s="165"/>
      <c r="PTF61" s="165"/>
      <c r="PTG61" s="165"/>
      <c r="PTH61" s="165"/>
      <c r="PTI61" s="165"/>
      <c r="PTJ61" s="165"/>
      <c r="PTK61" s="165"/>
      <c r="PTL61" s="165"/>
      <c r="PTM61" s="165"/>
      <c r="PTN61" s="165"/>
      <c r="PTO61" s="165"/>
      <c r="PTP61" s="165"/>
      <c r="PTQ61" s="165"/>
      <c r="PTR61" s="165"/>
      <c r="PTS61" s="165"/>
      <c r="PTT61" s="165"/>
      <c r="PTU61" s="165"/>
      <c r="PTV61" s="165"/>
      <c r="PTW61" s="165"/>
      <c r="PTX61" s="165"/>
      <c r="PTY61" s="165"/>
      <c r="PTZ61" s="165"/>
      <c r="PUA61" s="165"/>
      <c r="PUB61" s="165"/>
      <c r="PUC61" s="165"/>
      <c r="PUD61" s="165"/>
      <c r="PUE61" s="165"/>
      <c r="PUF61" s="165"/>
      <c r="PUG61" s="165"/>
      <c r="PUH61" s="165"/>
      <c r="PUI61" s="165"/>
      <c r="PUJ61" s="165"/>
      <c r="PUK61" s="165"/>
      <c r="PUL61" s="165"/>
      <c r="PUM61" s="165"/>
      <c r="PUN61" s="165"/>
      <c r="PUO61" s="165"/>
      <c r="PUP61" s="165"/>
      <c r="PUQ61" s="165"/>
      <c r="PUR61" s="165"/>
      <c r="PUS61" s="165"/>
      <c r="PUT61" s="165"/>
      <c r="PUU61" s="165"/>
      <c r="PUV61" s="165"/>
      <c r="PUW61" s="165"/>
      <c r="PUX61" s="165"/>
      <c r="PUY61" s="165"/>
      <c r="PUZ61" s="165"/>
      <c r="PVA61" s="165"/>
      <c r="PVB61" s="165"/>
      <c r="PVC61" s="165"/>
      <c r="PVD61" s="165"/>
      <c r="PVE61" s="165"/>
      <c r="PVF61" s="165"/>
      <c r="PVG61" s="165"/>
      <c r="PVH61" s="165"/>
      <c r="PVI61" s="165"/>
      <c r="PVJ61" s="165"/>
      <c r="PVK61" s="165"/>
      <c r="PVL61" s="165"/>
      <c r="PVM61" s="165"/>
      <c r="PVN61" s="165"/>
      <c r="PVO61" s="165"/>
      <c r="PVP61" s="165"/>
      <c r="PVQ61" s="165"/>
      <c r="PVR61" s="165"/>
      <c r="PVS61" s="165"/>
      <c r="PVT61" s="165"/>
      <c r="PVU61" s="165"/>
      <c r="PVV61" s="165"/>
      <c r="PVW61" s="165"/>
      <c r="PVX61" s="165"/>
      <c r="PVY61" s="165"/>
      <c r="PVZ61" s="165"/>
      <c r="PWA61" s="165"/>
      <c r="PWB61" s="165"/>
      <c r="PWC61" s="165"/>
      <c r="PWD61" s="165"/>
      <c r="PWE61" s="165"/>
      <c r="PWF61" s="165"/>
      <c r="PWG61" s="165"/>
      <c r="PWH61" s="165"/>
      <c r="PWI61" s="165"/>
      <c r="PWJ61" s="165"/>
      <c r="PWK61" s="165"/>
      <c r="PWL61" s="165"/>
      <c r="PWM61" s="165"/>
      <c r="PWN61" s="165"/>
      <c r="PWO61" s="165"/>
      <c r="PWP61" s="165"/>
      <c r="PWQ61" s="165"/>
      <c r="PWR61" s="165"/>
      <c r="PWS61" s="165"/>
      <c r="PWT61" s="165"/>
      <c r="PWU61" s="165"/>
      <c r="PWV61" s="165"/>
      <c r="PWW61" s="165"/>
      <c r="PWX61" s="165"/>
      <c r="PWY61" s="165"/>
      <c r="PWZ61" s="165"/>
      <c r="PXA61" s="165"/>
      <c r="PXB61" s="165"/>
      <c r="PXC61" s="165"/>
      <c r="PXD61" s="165"/>
      <c r="PXE61" s="165"/>
      <c r="PXF61" s="165"/>
      <c r="PXG61" s="165"/>
      <c r="PXH61" s="165"/>
      <c r="PXI61" s="165"/>
      <c r="PXJ61" s="165"/>
      <c r="PXK61" s="165"/>
      <c r="PXL61" s="165"/>
      <c r="PXM61" s="165"/>
      <c r="PXN61" s="165"/>
      <c r="PXO61" s="165"/>
      <c r="PXP61" s="165"/>
      <c r="PXQ61" s="165"/>
      <c r="PXR61" s="165"/>
      <c r="PXS61" s="165"/>
      <c r="PXT61" s="165"/>
      <c r="PXU61" s="165"/>
      <c r="PXV61" s="165"/>
      <c r="PXW61" s="165"/>
      <c r="PXX61" s="165"/>
      <c r="PXY61" s="165"/>
      <c r="PXZ61" s="165"/>
      <c r="PYA61" s="165"/>
      <c r="PYB61" s="165"/>
      <c r="PYC61" s="165"/>
      <c r="PYD61" s="165"/>
      <c r="PYE61" s="165"/>
      <c r="PYF61" s="165"/>
      <c r="PYG61" s="165"/>
      <c r="PYH61" s="165"/>
      <c r="PYI61" s="165"/>
      <c r="PYJ61" s="165"/>
      <c r="PYK61" s="165"/>
      <c r="PYL61" s="165"/>
      <c r="PYM61" s="165"/>
      <c r="PYN61" s="165"/>
      <c r="PYO61" s="165"/>
      <c r="PYP61" s="165"/>
      <c r="PYQ61" s="165"/>
      <c r="PYR61" s="165"/>
      <c r="PYS61" s="165"/>
      <c r="PYT61" s="165"/>
      <c r="PYU61" s="165"/>
      <c r="PYV61" s="165"/>
      <c r="PYW61" s="165"/>
      <c r="PYX61" s="165"/>
      <c r="PYY61" s="165"/>
      <c r="PYZ61" s="165"/>
      <c r="PZA61" s="165"/>
      <c r="PZB61" s="165"/>
      <c r="PZC61" s="165"/>
      <c r="PZD61" s="165"/>
      <c r="PZE61" s="165"/>
      <c r="PZF61" s="165"/>
      <c r="PZG61" s="165"/>
      <c r="PZH61" s="165"/>
      <c r="PZI61" s="165"/>
      <c r="PZJ61" s="165"/>
      <c r="PZK61" s="165"/>
      <c r="PZL61" s="165"/>
      <c r="PZM61" s="165"/>
      <c r="PZN61" s="165"/>
      <c r="PZO61" s="165"/>
      <c r="PZP61" s="165"/>
      <c r="PZQ61" s="165"/>
      <c r="PZR61" s="165"/>
      <c r="PZS61" s="165"/>
      <c r="PZT61" s="165"/>
      <c r="PZU61" s="165"/>
      <c r="PZV61" s="165"/>
      <c r="PZW61" s="165"/>
      <c r="PZX61" s="165"/>
      <c r="PZY61" s="165"/>
      <c r="PZZ61" s="165"/>
      <c r="QAA61" s="165"/>
      <c r="QAB61" s="165"/>
      <c r="QAC61" s="165"/>
      <c r="QAD61" s="165"/>
      <c r="QAE61" s="165"/>
      <c r="QAF61" s="165"/>
      <c r="QAG61" s="165"/>
      <c r="QAH61" s="165"/>
      <c r="QAI61" s="165"/>
      <c r="QAJ61" s="165"/>
      <c r="QAK61" s="165"/>
      <c r="QAL61" s="165"/>
      <c r="QAM61" s="165"/>
      <c r="QAN61" s="165"/>
      <c r="QAO61" s="165"/>
      <c r="QAP61" s="165"/>
      <c r="QAQ61" s="165"/>
      <c r="QAR61" s="165"/>
      <c r="QAS61" s="165"/>
      <c r="QAT61" s="165"/>
      <c r="QAU61" s="165"/>
      <c r="QAV61" s="165"/>
      <c r="QAW61" s="165"/>
      <c r="QAX61" s="165"/>
      <c r="QAY61" s="165"/>
      <c r="QAZ61" s="165"/>
      <c r="QBA61" s="165"/>
      <c r="QBB61" s="165"/>
      <c r="QBC61" s="165"/>
      <c r="QBD61" s="165"/>
      <c r="QBE61" s="165"/>
      <c r="QBF61" s="165"/>
      <c r="QBG61" s="165"/>
      <c r="QBH61" s="165"/>
      <c r="QBI61" s="165"/>
      <c r="QBJ61" s="165"/>
      <c r="QBK61" s="165"/>
      <c r="QBL61" s="165"/>
      <c r="QBM61" s="165"/>
      <c r="QBN61" s="165"/>
      <c r="QBO61" s="165"/>
      <c r="QBP61" s="165"/>
      <c r="QBQ61" s="165"/>
      <c r="QBR61" s="165"/>
      <c r="QBS61" s="165"/>
      <c r="QBT61" s="165"/>
      <c r="QBU61" s="165"/>
      <c r="QBV61" s="165"/>
      <c r="QBW61" s="165"/>
      <c r="QBX61" s="165"/>
      <c r="QBY61" s="165"/>
      <c r="QBZ61" s="165"/>
      <c r="QCA61" s="165"/>
      <c r="QCB61" s="165"/>
      <c r="QCC61" s="165"/>
      <c r="QCD61" s="165"/>
      <c r="QCE61" s="165"/>
      <c r="QCF61" s="165"/>
      <c r="QCG61" s="165"/>
      <c r="QCH61" s="165"/>
      <c r="QCI61" s="165"/>
      <c r="QCJ61" s="165"/>
      <c r="QCK61" s="165"/>
      <c r="QCL61" s="165"/>
      <c r="QCM61" s="165"/>
      <c r="QCN61" s="165"/>
      <c r="QCO61" s="165"/>
      <c r="QCP61" s="165"/>
      <c r="QCQ61" s="165"/>
      <c r="QCR61" s="165"/>
      <c r="QCS61" s="165"/>
      <c r="QCT61" s="165"/>
      <c r="QCU61" s="165"/>
      <c r="QCV61" s="165"/>
      <c r="QCW61" s="165"/>
      <c r="QCX61" s="165"/>
      <c r="QCY61" s="165"/>
      <c r="QCZ61" s="165"/>
      <c r="QDA61" s="165"/>
      <c r="QDB61" s="165"/>
      <c r="QDC61" s="165"/>
      <c r="QDD61" s="165"/>
      <c r="QDE61" s="165"/>
      <c r="QDF61" s="165"/>
      <c r="QDG61" s="165"/>
      <c r="QDH61" s="165"/>
      <c r="QDI61" s="165"/>
      <c r="QDJ61" s="165"/>
      <c r="QDK61" s="165"/>
      <c r="QDL61" s="165"/>
      <c r="QDM61" s="165"/>
      <c r="QDN61" s="165"/>
      <c r="QDO61" s="165"/>
      <c r="QDP61" s="165"/>
      <c r="QDQ61" s="165"/>
      <c r="QDR61" s="165"/>
      <c r="QDS61" s="165"/>
      <c r="QDT61" s="165"/>
      <c r="QDU61" s="165"/>
      <c r="QDV61" s="165"/>
      <c r="QDW61" s="165"/>
      <c r="QDX61" s="165"/>
      <c r="QDY61" s="165"/>
      <c r="QDZ61" s="165"/>
      <c r="QEA61" s="165"/>
      <c r="QEB61" s="165"/>
      <c r="QEC61" s="165"/>
      <c r="QED61" s="165"/>
      <c r="QEE61" s="165"/>
      <c r="QEF61" s="165"/>
      <c r="QEG61" s="165"/>
      <c r="QEH61" s="165"/>
      <c r="QEI61" s="165"/>
      <c r="QEJ61" s="165"/>
      <c r="QEK61" s="165"/>
      <c r="QEL61" s="165"/>
      <c r="QEM61" s="165"/>
      <c r="QEN61" s="165"/>
      <c r="QEO61" s="165"/>
      <c r="QEP61" s="165"/>
      <c r="QEQ61" s="165"/>
      <c r="QER61" s="165"/>
      <c r="QES61" s="165"/>
      <c r="QET61" s="165"/>
      <c r="QEU61" s="165"/>
      <c r="QEV61" s="165"/>
      <c r="QEW61" s="165"/>
      <c r="QEX61" s="165"/>
      <c r="QEY61" s="165"/>
      <c r="QEZ61" s="165"/>
      <c r="QFA61" s="165"/>
      <c r="QFB61" s="165"/>
      <c r="QFC61" s="165"/>
      <c r="QFD61" s="165"/>
      <c r="QFE61" s="165"/>
      <c r="QFF61" s="165"/>
      <c r="QFG61" s="165"/>
      <c r="QFH61" s="165"/>
      <c r="QFI61" s="165"/>
      <c r="QFJ61" s="165"/>
      <c r="QFK61" s="165"/>
      <c r="QFL61" s="165"/>
      <c r="QFM61" s="165"/>
      <c r="QFN61" s="165"/>
      <c r="QFO61" s="165"/>
      <c r="QFP61" s="165"/>
      <c r="QFQ61" s="165"/>
      <c r="QFR61" s="165"/>
      <c r="QFS61" s="165"/>
      <c r="QFT61" s="165"/>
      <c r="QFU61" s="165"/>
      <c r="QFV61" s="165"/>
      <c r="QFW61" s="165"/>
      <c r="QFX61" s="165"/>
      <c r="QFY61" s="165"/>
      <c r="QFZ61" s="165"/>
      <c r="QGA61" s="165"/>
      <c r="QGB61" s="165"/>
      <c r="QGC61" s="165"/>
      <c r="QGD61" s="165"/>
      <c r="QGE61" s="165"/>
      <c r="QGF61" s="165"/>
      <c r="QGG61" s="165"/>
      <c r="QGH61" s="165"/>
      <c r="QGI61" s="165"/>
      <c r="QGJ61" s="165"/>
      <c r="QGK61" s="165"/>
      <c r="QGL61" s="165"/>
      <c r="QGM61" s="165"/>
      <c r="QGN61" s="165"/>
      <c r="QGO61" s="165"/>
      <c r="QGP61" s="165"/>
      <c r="QGQ61" s="165"/>
      <c r="QGR61" s="165"/>
      <c r="QGS61" s="165"/>
      <c r="QGT61" s="165"/>
      <c r="QGU61" s="165"/>
      <c r="QGV61" s="165"/>
      <c r="QGW61" s="165"/>
      <c r="QGX61" s="165"/>
      <c r="QGY61" s="165"/>
      <c r="QGZ61" s="165"/>
      <c r="QHA61" s="165"/>
      <c r="QHB61" s="165"/>
      <c r="QHC61" s="165"/>
      <c r="QHD61" s="165"/>
      <c r="QHE61" s="165"/>
      <c r="QHF61" s="165"/>
      <c r="QHG61" s="165"/>
      <c r="QHH61" s="165"/>
      <c r="QHI61" s="165"/>
      <c r="QHJ61" s="165"/>
      <c r="QHK61" s="165"/>
      <c r="QHL61" s="165"/>
      <c r="QHM61" s="165"/>
      <c r="QHN61" s="165"/>
      <c r="QHO61" s="165"/>
      <c r="QHP61" s="165"/>
      <c r="QHQ61" s="165"/>
      <c r="QHR61" s="165"/>
      <c r="QHS61" s="165"/>
      <c r="QHT61" s="165"/>
      <c r="QHU61" s="165"/>
      <c r="QHV61" s="165"/>
      <c r="QHW61" s="165"/>
      <c r="QHX61" s="165"/>
      <c r="QHY61" s="165"/>
      <c r="QHZ61" s="165"/>
      <c r="QIA61" s="165"/>
      <c r="QIB61" s="165"/>
      <c r="QIC61" s="165"/>
      <c r="QID61" s="165"/>
      <c r="QIE61" s="165"/>
      <c r="QIF61" s="165"/>
      <c r="QIG61" s="165"/>
      <c r="QIH61" s="165"/>
      <c r="QII61" s="165"/>
      <c r="QIJ61" s="165"/>
      <c r="QIK61" s="165"/>
      <c r="QIL61" s="165"/>
      <c r="QIM61" s="165"/>
      <c r="QIN61" s="165"/>
      <c r="QIO61" s="165"/>
      <c r="QIP61" s="165"/>
      <c r="QIQ61" s="165"/>
      <c r="QIR61" s="165"/>
      <c r="QIS61" s="165"/>
      <c r="QIT61" s="165"/>
      <c r="QIU61" s="165"/>
      <c r="QIV61" s="165"/>
      <c r="QIW61" s="165"/>
      <c r="QIX61" s="165"/>
      <c r="QIY61" s="165"/>
      <c r="QIZ61" s="165"/>
      <c r="QJA61" s="165"/>
      <c r="QJB61" s="165"/>
      <c r="QJC61" s="165"/>
      <c r="QJD61" s="165"/>
      <c r="QJE61" s="165"/>
      <c r="QJF61" s="165"/>
      <c r="QJG61" s="165"/>
      <c r="QJH61" s="165"/>
      <c r="QJI61" s="165"/>
      <c r="QJJ61" s="165"/>
      <c r="QJK61" s="165"/>
      <c r="QJL61" s="165"/>
      <c r="QJM61" s="165"/>
      <c r="QJN61" s="165"/>
      <c r="QJO61" s="165"/>
      <c r="QJP61" s="165"/>
      <c r="QJQ61" s="165"/>
      <c r="QJR61" s="165"/>
      <c r="QJS61" s="165"/>
      <c r="QJT61" s="165"/>
      <c r="QJU61" s="165"/>
      <c r="QJV61" s="165"/>
      <c r="QJW61" s="165"/>
      <c r="QJX61" s="165"/>
      <c r="QJY61" s="165"/>
      <c r="QJZ61" s="165"/>
      <c r="QKA61" s="165"/>
      <c r="QKB61" s="165"/>
      <c r="QKC61" s="165"/>
      <c r="QKD61" s="165"/>
      <c r="QKE61" s="165"/>
      <c r="QKF61" s="165"/>
      <c r="QKG61" s="165"/>
      <c r="QKH61" s="165"/>
      <c r="QKI61" s="165"/>
      <c r="QKJ61" s="165"/>
      <c r="QKK61" s="165"/>
      <c r="QKL61" s="165"/>
      <c r="QKM61" s="165"/>
      <c r="QKN61" s="165"/>
      <c r="QKO61" s="165"/>
      <c r="QKP61" s="165"/>
      <c r="QKQ61" s="165"/>
      <c r="QKR61" s="165"/>
      <c r="QKS61" s="165"/>
      <c r="QKT61" s="165"/>
      <c r="QKU61" s="165"/>
      <c r="QKV61" s="165"/>
      <c r="QKW61" s="165"/>
      <c r="QKX61" s="165"/>
      <c r="QKY61" s="165"/>
      <c r="QKZ61" s="165"/>
      <c r="QLA61" s="165"/>
      <c r="QLB61" s="165"/>
      <c r="QLC61" s="165"/>
      <c r="QLD61" s="165"/>
      <c r="QLE61" s="165"/>
      <c r="QLF61" s="165"/>
      <c r="QLG61" s="165"/>
      <c r="QLH61" s="165"/>
      <c r="QLI61" s="165"/>
      <c r="QLJ61" s="165"/>
      <c r="QLK61" s="165"/>
      <c r="QLL61" s="165"/>
      <c r="QLM61" s="165"/>
      <c r="QLN61" s="165"/>
      <c r="QLO61" s="165"/>
      <c r="QLP61" s="165"/>
      <c r="QLQ61" s="165"/>
      <c r="QLR61" s="165"/>
      <c r="QLS61" s="165"/>
      <c r="QLT61" s="165"/>
      <c r="QLU61" s="165"/>
      <c r="QLV61" s="165"/>
      <c r="QLW61" s="165"/>
      <c r="QLX61" s="165"/>
      <c r="QLY61" s="165"/>
      <c r="QLZ61" s="165"/>
      <c r="QMA61" s="165"/>
      <c r="QMB61" s="165"/>
      <c r="QMC61" s="165"/>
      <c r="QMD61" s="165"/>
      <c r="QME61" s="165"/>
      <c r="QMF61" s="165"/>
      <c r="QMG61" s="165"/>
      <c r="QMH61" s="165"/>
      <c r="QMI61" s="165"/>
      <c r="QMJ61" s="165"/>
      <c r="QMK61" s="165"/>
      <c r="QML61" s="165"/>
      <c r="QMM61" s="165"/>
      <c r="QMN61" s="165"/>
      <c r="QMO61" s="165"/>
      <c r="QMP61" s="165"/>
      <c r="QMQ61" s="165"/>
      <c r="QMR61" s="165"/>
      <c r="QMS61" s="165"/>
      <c r="QMT61" s="165"/>
      <c r="QMU61" s="165"/>
      <c r="QMV61" s="165"/>
      <c r="QMW61" s="165"/>
      <c r="QMX61" s="165"/>
      <c r="QMY61" s="165"/>
      <c r="QMZ61" s="165"/>
      <c r="QNA61" s="165"/>
      <c r="QNB61" s="165"/>
      <c r="QNC61" s="165"/>
      <c r="QND61" s="165"/>
      <c r="QNE61" s="165"/>
      <c r="QNF61" s="165"/>
      <c r="QNG61" s="165"/>
      <c r="QNH61" s="165"/>
      <c r="QNI61" s="165"/>
      <c r="QNJ61" s="165"/>
      <c r="QNK61" s="165"/>
      <c r="QNL61" s="165"/>
      <c r="QNM61" s="165"/>
      <c r="QNN61" s="165"/>
      <c r="QNO61" s="165"/>
      <c r="QNP61" s="165"/>
      <c r="QNQ61" s="165"/>
      <c r="QNR61" s="165"/>
      <c r="QNS61" s="165"/>
      <c r="QNT61" s="165"/>
      <c r="QNU61" s="165"/>
      <c r="QNV61" s="165"/>
      <c r="QNW61" s="165"/>
      <c r="QNX61" s="165"/>
      <c r="QNY61" s="165"/>
      <c r="QNZ61" s="165"/>
      <c r="QOA61" s="165"/>
      <c r="QOB61" s="165"/>
      <c r="QOC61" s="165"/>
      <c r="QOD61" s="165"/>
      <c r="QOE61" s="165"/>
      <c r="QOF61" s="165"/>
      <c r="QOG61" s="165"/>
      <c r="QOH61" s="165"/>
      <c r="QOI61" s="165"/>
      <c r="QOJ61" s="165"/>
      <c r="QOK61" s="165"/>
      <c r="QOL61" s="165"/>
      <c r="QOM61" s="165"/>
      <c r="QON61" s="165"/>
      <c r="QOO61" s="165"/>
      <c r="QOP61" s="165"/>
      <c r="QOQ61" s="165"/>
      <c r="QOR61" s="165"/>
      <c r="QOS61" s="165"/>
      <c r="QOT61" s="165"/>
      <c r="QOU61" s="165"/>
      <c r="QOV61" s="165"/>
      <c r="QOW61" s="165"/>
      <c r="QOX61" s="165"/>
      <c r="QOY61" s="165"/>
      <c r="QOZ61" s="165"/>
      <c r="QPA61" s="165"/>
      <c r="QPB61" s="165"/>
      <c r="QPC61" s="165"/>
      <c r="QPD61" s="165"/>
      <c r="QPE61" s="165"/>
      <c r="QPF61" s="165"/>
      <c r="QPG61" s="165"/>
      <c r="QPH61" s="165"/>
      <c r="QPI61" s="165"/>
      <c r="QPJ61" s="165"/>
      <c r="QPK61" s="165"/>
      <c r="QPL61" s="165"/>
      <c r="QPM61" s="165"/>
      <c r="QPN61" s="165"/>
      <c r="QPO61" s="165"/>
      <c r="QPP61" s="165"/>
      <c r="QPQ61" s="165"/>
      <c r="QPR61" s="165"/>
      <c r="QPS61" s="165"/>
      <c r="QPT61" s="165"/>
      <c r="QPU61" s="165"/>
      <c r="QPV61" s="165"/>
      <c r="QPW61" s="165"/>
      <c r="QPX61" s="165"/>
      <c r="QPY61" s="165"/>
      <c r="QPZ61" s="165"/>
      <c r="QQA61" s="165"/>
      <c r="QQB61" s="165"/>
      <c r="QQC61" s="165"/>
      <c r="QQD61" s="165"/>
      <c r="QQE61" s="165"/>
      <c r="QQF61" s="165"/>
      <c r="QQG61" s="165"/>
      <c r="QQH61" s="165"/>
      <c r="QQI61" s="165"/>
      <c r="QQJ61" s="165"/>
      <c r="QQK61" s="165"/>
      <c r="QQL61" s="165"/>
      <c r="QQM61" s="165"/>
      <c r="QQN61" s="165"/>
      <c r="QQO61" s="165"/>
      <c r="QQP61" s="165"/>
      <c r="QQQ61" s="165"/>
      <c r="QQR61" s="165"/>
      <c r="QQS61" s="165"/>
      <c r="QQT61" s="165"/>
      <c r="QQU61" s="165"/>
      <c r="QQV61" s="165"/>
      <c r="QQW61" s="165"/>
      <c r="QQX61" s="165"/>
      <c r="QQY61" s="165"/>
      <c r="QQZ61" s="165"/>
      <c r="QRA61" s="165"/>
      <c r="QRB61" s="165"/>
      <c r="QRC61" s="165"/>
      <c r="QRD61" s="165"/>
      <c r="QRE61" s="165"/>
      <c r="QRF61" s="165"/>
      <c r="QRG61" s="165"/>
      <c r="QRH61" s="165"/>
      <c r="QRI61" s="165"/>
      <c r="QRJ61" s="165"/>
      <c r="QRK61" s="165"/>
      <c r="QRL61" s="165"/>
      <c r="QRM61" s="165"/>
      <c r="QRN61" s="165"/>
      <c r="QRO61" s="165"/>
      <c r="QRP61" s="165"/>
      <c r="QRQ61" s="165"/>
      <c r="QRR61" s="165"/>
      <c r="QRS61" s="165"/>
      <c r="QRT61" s="165"/>
      <c r="QRU61" s="165"/>
      <c r="QRV61" s="165"/>
      <c r="QRW61" s="165"/>
      <c r="QRX61" s="165"/>
      <c r="QRY61" s="165"/>
      <c r="QRZ61" s="165"/>
      <c r="QSA61" s="165"/>
      <c r="QSB61" s="165"/>
      <c r="QSC61" s="165"/>
      <c r="QSD61" s="165"/>
      <c r="QSE61" s="165"/>
      <c r="QSF61" s="165"/>
      <c r="QSG61" s="165"/>
      <c r="QSH61" s="165"/>
      <c r="QSI61" s="165"/>
      <c r="QSJ61" s="165"/>
      <c r="QSK61" s="165"/>
      <c r="QSL61" s="165"/>
      <c r="QSM61" s="165"/>
      <c r="QSN61" s="165"/>
      <c r="QSO61" s="165"/>
      <c r="QSP61" s="165"/>
      <c r="QSQ61" s="165"/>
      <c r="QSR61" s="165"/>
      <c r="QSS61" s="165"/>
      <c r="QST61" s="165"/>
      <c r="QSU61" s="165"/>
      <c r="QSV61" s="165"/>
      <c r="QSW61" s="165"/>
      <c r="QSX61" s="165"/>
      <c r="QSY61" s="165"/>
      <c r="QSZ61" s="165"/>
      <c r="QTA61" s="165"/>
      <c r="QTB61" s="165"/>
      <c r="QTC61" s="165"/>
      <c r="QTD61" s="165"/>
      <c r="QTE61" s="165"/>
      <c r="QTF61" s="165"/>
      <c r="QTG61" s="165"/>
      <c r="QTH61" s="165"/>
      <c r="QTI61" s="165"/>
      <c r="QTJ61" s="165"/>
      <c r="QTK61" s="165"/>
      <c r="QTL61" s="165"/>
      <c r="QTM61" s="165"/>
      <c r="QTN61" s="165"/>
      <c r="QTO61" s="165"/>
      <c r="QTP61" s="165"/>
      <c r="QTQ61" s="165"/>
      <c r="QTR61" s="165"/>
      <c r="QTS61" s="165"/>
      <c r="QTT61" s="165"/>
      <c r="QTU61" s="165"/>
      <c r="QTV61" s="165"/>
      <c r="QTW61" s="165"/>
      <c r="QTX61" s="165"/>
      <c r="QTY61" s="165"/>
      <c r="QTZ61" s="165"/>
      <c r="QUA61" s="165"/>
      <c r="QUB61" s="165"/>
      <c r="QUC61" s="165"/>
      <c r="QUD61" s="165"/>
      <c r="QUE61" s="165"/>
      <c r="QUF61" s="165"/>
      <c r="QUG61" s="165"/>
      <c r="QUH61" s="165"/>
      <c r="QUI61" s="165"/>
      <c r="QUJ61" s="165"/>
      <c r="QUK61" s="165"/>
      <c r="QUL61" s="165"/>
      <c r="QUM61" s="165"/>
      <c r="QUN61" s="165"/>
      <c r="QUO61" s="165"/>
      <c r="QUP61" s="165"/>
      <c r="QUQ61" s="165"/>
      <c r="QUR61" s="165"/>
      <c r="QUS61" s="165"/>
      <c r="QUT61" s="165"/>
      <c r="QUU61" s="165"/>
      <c r="QUV61" s="165"/>
      <c r="QUW61" s="165"/>
      <c r="QUX61" s="165"/>
      <c r="QUY61" s="165"/>
      <c r="QUZ61" s="165"/>
      <c r="QVA61" s="165"/>
      <c r="QVB61" s="165"/>
      <c r="QVC61" s="165"/>
      <c r="QVD61" s="165"/>
      <c r="QVE61" s="165"/>
      <c r="QVF61" s="165"/>
      <c r="QVG61" s="165"/>
      <c r="QVH61" s="165"/>
      <c r="QVI61" s="165"/>
      <c r="QVJ61" s="165"/>
      <c r="QVK61" s="165"/>
      <c r="QVL61" s="165"/>
      <c r="QVM61" s="165"/>
      <c r="QVN61" s="165"/>
      <c r="QVO61" s="165"/>
      <c r="QVP61" s="165"/>
      <c r="QVQ61" s="165"/>
      <c r="QVR61" s="165"/>
      <c r="QVS61" s="165"/>
      <c r="QVT61" s="165"/>
      <c r="QVU61" s="165"/>
      <c r="QVV61" s="165"/>
      <c r="QVW61" s="165"/>
      <c r="QVX61" s="165"/>
      <c r="QVY61" s="165"/>
      <c r="QVZ61" s="165"/>
      <c r="QWA61" s="165"/>
      <c r="QWB61" s="165"/>
      <c r="QWC61" s="165"/>
      <c r="QWD61" s="165"/>
      <c r="QWE61" s="165"/>
      <c r="QWF61" s="165"/>
      <c r="QWG61" s="165"/>
      <c r="QWH61" s="165"/>
      <c r="QWI61" s="165"/>
      <c r="QWJ61" s="165"/>
      <c r="QWK61" s="165"/>
      <c r="QWL61" s="165"/>
      <c r="QWM61" s="165"/>
      <c r="QWN61" s="165"/>
      <c r="QWO61" s="165"/>
      <c r="QWP61" s="165"/>
      <c r="QWQ61" s="165"/>
      <c r="QWR61" s="165"/>
      <c r="QWS61" s="165"/>
      <c r="QWT61" s="165"/>
      <c r="QWU61" s="165"/>
      <c r="QWV61" s="165"/>
      <c r="QWW61" s="165"/>
      <c r="QWX61" s="165"/>
      <c r="QWY61" s="165"/>
      <c r="QWZ61" s="165"/>
      <c r="QXA61" s="165"/>
      <c r="QXB61" s="165"/>
      <c r="QXC61" s="165"/>
      <c r="QXD61" s="165"/>
      <c r="QXE61" s="165"/>
      <c r="QXF61" s="165"/>
      <c r="QXG61" s="165"/>
      <c r="QXH61" s="165"/>
      <c r="QXI61" s="165"/>
      <c r="QXJ61" s="165"/>
      <c r="QXK61" s="165"/>
      <c r="QXL61" s="165"/>
      <c r="QXM61" s="165"/>
      <c r="QXN61" s="165"/>
      <c r="QXO61" s="165"/>
      <c r="QXP61" s="165"/>
      <c r="QXQ61" s="165"/>
      <c r="QXR61" s="165"/>
      <c r="QXS61" s="165"/>
      <c r="QXT61" s="165"/>
      <c r="QXU61" s="165"/>
      <c r="QXV61" s="165"/>
      <c r="QXW61" s="165"/>
      <c r="QXX61" s="165"/>
      <c r="QXY61" s="165"/>
      <c r="QXZ61" s="165"/>
      <c r="QYA61" s="165"/>
      <c r="QYB61" s="165"/>
      <c r="QYC61" s="165"/>
      <c r="QYD61" s="165"/>
      <c r="QYE61" s="165"/>
      <c r="QYF61" s="165"/>
      <c r="QYG61" s="165"/>
      <c r="QYH61" s="165"/>
      <c r="QYI61" s="165"/>
      <c r="QYJ61" s="165"/>
      <c r="QYK61" s="165"/>
      <c r="QYL61" s="165"/>
      <c r="QYM61" s="165"/>
      <c r="QYN61" s="165"/>
      <c r="QYO61" s="165"/>
      <c r="QYP61" s="165"/>
      <c r="QYQ61" s="165"/>
      <c r="QYR61" s="165"/>
      <c r="QYS61" s="165"/>
      <c r="QYT61" s="165"/>
      <c r="QYU61" s="165"/>
      <c r="QYV61" s="165"/>
      <c r="QYW61" s="165"/>
      <c r="QYX61" s="165"/>
      <c r="QYY61" s="165"/>
      <c r="QYZ61" s="165"/>
      <c r="QZA61" s="165"/>
      <c r="QZB61" s="165"/>
      <c r="QZC61" s="165"/>
      <c r="QZD61" s="165"/>
      <c r="QZE61" s="165"/>
      <c r="QZF61" s="165"/>
      <c r="QZG61" s="165"/>
      <c r="QZH61" s="165"/>
      <c r="QZI61" s="165"/>
      <c r="QZJ61" s="165"/>
      <c r="QZK61" s="165"/>
      <c r="QZL61" s="165"/>
      <c r="QZM61" s="165"/>
      <c r="QZN61" s="165"/>
      <c r="QZO61" s="165"/>
      <c r="QZP61" s="165"/>
      <c r="QZQ61" s="165"/>
      <c r="QZR61" s="165"/>
      <c r="QZS61" s="165"/>
      <c r="QZT61" s="165"/>
      <c r="QZU61" s="165"/>
      <c r="QZV61" s="165"/>
      <c r="QZW61" s="165"/>
      <c r="QZX61" s="165"/>
      <c r="QZY61" s="165"/>
      <c r="QZZ61" s="165"/>
      <c r="RAA61" s="165"/>
      <c r="RAB61" s="165"/>
      <c r="RAC61" s="165"/>
      <c r="RAD61" s="165"/>
      <c r="RAE61" s="165"/>
      <c r="RAF61" s="165"/>
      <c r="RAG61" s="165"/>
      <c r="RAH61" s="165"/>
      <c r="RAI61" s="165"/>
      <c r="RAJ61" s="165"/>
      <c r="RAK61" s="165"/>
      <c r="RAL61" s="165"/>
      <c r="RAM61" s="165"/>
      <c r="RAN61" s="165"/>
      <c r="RAO61" s="165"/>
      <c r="RAP61" s="165"/>
      <c r="RAQ61" s="165"/>
      <c r="RAR61" s="165"/>
      <c r="RAS61" s="165"/>
      <c r="RAT61" s="165"/>
      <c r="RAU61" s="165"/>
      <c r="RAV61" s="165"/>
      <c r="RAW61" s="165"/>
      <c r="RAX61" s="165"/>
      <c r="RAY61" s="165"/>
      <c r="RAZ61" s="165"/>
      <c r="RBA61" s="165"/>
      <c r="RBB61" s="165"/>
      <c r="RBC61" s="165"/>
      <c r="RBD61" s="165"/>
      <c r="RBE61" s="165"/>
      <c r="RBF61" s="165"/>
      <c r="RBG61" s="165"/>
      <c r="RBH61" s="165"/>
      <c r="RBI61" s="165"/>
      <c r="RBJ61" s="165"/>
      <c r="RBK61" s="165"/>
      <c r="RBL61" s="165"/>
      <c r="RBM61" s="165"/>
      <c r="RBN61" s="165"/>
      <c r="RBO61" s="165"/>
      <c r="RBP61" s="165"/>
      <c r="RBQ61" s="165"/>
      <c r="RBR61" s="165"/>
      <c r="RBS61" s="165"/>
      <c r="RBT61" s="165"/>
      <c r="RBU61" s="165"/>
      <c r="RBV61" s="165"/>
      <c r="RBW61" s="165"/>
      <c r="RBX61" s="165"/>
      <c r="RBY61" s="165"/>
      <c r="RBZ61" s="165"/>
      <c r="RCA61" s="165"/>
      <c r="RCB61" s="165"/>
      <c r="RCC61" s="165"/>
      <c r="RCD61" s="165"/>
      <c r="RCE61" s="165"/>
      <c r="RCF61" s="165"/>
      <c r="RCG61" s="165"/>
      <c r="RCH61" s="165"/>
      <c r="RCI61" s="165"/>
      <c r="RCJ61" s="165"/>
      <c r="RCK61" s="165"/>
      <c r="RCL61" s="165"/>
      <c r="RCM61" s="165"/>
      <c r="RCN61" s="165"/>
      <c r="RCO61" s="165"/>
      <c r="RCP61" s="165"/>
      <c r="RCQ61" s="165"/>
      <c r="RCR61" s="165"/>
      <c r="RCS61" s="165"/>
      <c r="RCT61" s="165"/>
      <c r="RCU61" s="165"/>
      <c r="RCV61" s="165"/>
      <c r="RCW61" s="165"/>
      <c r="RCX61" s="165"/>
      <c r="RCY61" s="165"/>
      <c r="RCZ61" s="165"/>
      <c r="RDA61" s="165"/>
      <c r="RDB61" s="165"/>
      <c r="RDC61" s="165"/>
      <c r="RDD61" s="165"/>
      <c r="RDE61" s="165"/>
      <c r="RDF61" s="165"/>
      <c r="RDG61" s="165"/>
      <c r="RDH61" s="165"/>
      <c r="RDI61" s="165"/>
      <c r="RDJ61" s="165"/>
      <c r="RDK61" s="165"/>
      <c r="RDL61" s="165"/>
      <c r="RDM61" s="165"/>
      <c r="RDN61" s="165"/>
      <c r="RDO61" s="165"/>
      <c r="RDP61" s="165"/>
      <c r="RDQ61" s="165"/>
      <c r="RDR61" s="165"/>
      <c r="RDS61" s="165"/>
      <c r="RDT61" s="165"/>
      <c r="RDU61" s="165"/>
      <c r="RDV61" s="165"/>
      <c r="RDW61" s="165"/>
      <c r="RDX61" s="165"/>
      <c r="RDY61" s="165"/>
      <c r="RDZ61" s="165"/>
      <c r="REA61" s="165"/>
      <c r="REB61" s="165"/>
      <c r="REC61" s="165"/>
      <c r="RED61" s="165"/>
      <c r="REE61" s="165"/>
      <c r="REF61" s="165"/>
      <c r="REG61" s="165"/>
      <c r="REH61" s="165"/>
      <c r="REI61" s="165"/>
      <c r="REJ61" s="165"/>
      <c r="REK61" s="165"/>
      <c r="REL61" s="165"/>
      <c r="REM61" s="165"/>
      <c r="REN61" s="165"/>
      <c r="REO61" s="165"/>
      <c r="REP61" s="165"/>
      <c r="REQ61" s="165"/>
      <c r="RER61" s="165"/>
      <c r="RES61" s="165"/>
      <c r="RET61" s="165"/>
      <c r="REU61" s="165"/>
      <c r="REV61" s="165"/>
      <c r="REW61" s="165"/>
      <c r="REX61" s="165"/>
      <c r="REY61" s="165"/>
      <c r="REZ61" s="165"/>
      <c r="RFA61" s="165"/>
      <c r="RFB61" s="165"/>
      <c r="RFC61" s="165"/>
      <c r="RFD61" s="165"/>
      <c r="RFE61" s="165"/>
      <c r="RFF61" s="165"/>
      <c r="RFG61" s="165"/>
      <c r="RFH61" s="165"/>
      <c r="RFI61" s="165"/>
      <c r="RFJ61" s="165"/>
      <c r="RFK61" s="165"/>
      <c r="RFL61" s="165"/>
      <c r="RFM61" s="165"/>
      <c r="RFN61" s="165"/>
      <c r="RFO61" s="165"/>
      <c r="RFP61" s="165"/>
      <c r="RFQ61" s="165"/>
      <c r="RFR61" s="165"/>
      <c r="RFS61" s="165"/>
      <c r="RFT61" s="165"/>
      <c r="RFU61" s="165"/>
      <c r="RFV61" s="165"/>
      <c r="RFW61" s="165"/>
      <c r="RFX61" s="165"/>
      <c r="RFY61" s="165"/>
      <c r="RFZ61" s="165"/>
      <c r="RGA61" s="165"/>
      <c r="RGB61" s="165"/>
      <c r="RGC61" s="165"/>
      <c r="RGD61" s="165"/>
      <c r="RGE61" s="165"/>
      <c r="RGF61" s="165"/>
      <c r="RGG61" s="165"/>
      <c r="RGH61" s="165"/>
      <c r="RGI61" s="165"/>
      <c r="RGJ61" s="165"/>
      <c r="RGK61" s="165"/>
      <c r="RGL61" s="165"/>
      <c r="RGM61" s="165"/>
      <c r="RGN61" s="165"/>
      <c r="RGO61" s="165"/>
      <c r="RGP61" s="165"/>
      <c r="RGQ61" s="165"/>
      <c r="RGR61" s="165"/>
      <c r="RGS61" s="165"/>
      <c r="RGT61" s="165"/>
      <c r="RGU61" s="165"/>
      <c r="RGV61" s="165"/>
      <c r="RGW61" s="165"/>
      <c r="RGX61" s="165"/>
      <c r="RGY61" s="165"/>
      <c r="RGZ61" s="165"/>
      <c r="RHA61" s="165"/>
      <c r="RHB61" s="165"/>
      <c r="RHC61" s="165"/>
      <c r="RHD61" s="165"/>
      <c r="RHE61" s="165"/>
      <c r="RHF61" s="165"/>
      <c r="RHG61" s="165"/>
      <c r="RHH61" s="165"/>
      <c r="RHI61" s="165"/>
      <c r="RHJ61" s="165"/>
      <c r="RHK61" s="165"/>
      <c r="RHL61" s="165"/>
      <c r="RHM61" s="165"/>
      <c r="RHN61" s="165"/>
      <c r="RHO61" s="165"/>
      <c r="RHP61" s="165"/>
      <c r="RHQ61" s="165"/>
      <c r="RHR61" s="165"/>
      <c r="RHS61" s="165"/>
      <c r="RHT61" s="165"/>
      <c r="RHU61" s="165"/>
      <c r="RHV61" s="165"/>
      <c r="RHW61" s="165"/>
      <c r="RHX61" s="165"/>
      <c r="RHY61" s="165"/>
      <c r="RHZ61" s="165"/>
      <c r="RIA61" s="165"/>
      <c r="RIB61" s="165"/>
      <c r="RIC61" s="165"/>
      <c r="RID61" s="165"/>
      <c r="RIE61" s="165"/>
      <c r="RIF61" s="165"/>
      <c r="RIG61" s="165"/>
      <c r="RIH61" s="165"/>
      <c r="RII61" s="165"/>
      <c r="RIJ61" s="165"/>
      <c r="RIK61" s="165"/>
      <c r="RIL61" s="165"/>
      <c r="RIM61" s="165"/>
      <c r="RIN61" s="165"/>
      <c r="RIO61" s="165"/>
      <c r="RIP61" s="165"/>
      <c r="RIQ61" s="165"/>
      <c r="RIR61" s="165"/>
      <c r="RIS61" s="165"/>
      <c r="RIT61" s="165"/>
      <c r="RIU61" s="165"/>
      <c r="RIV61" s="165"/>
      <c r="RIW61" s="165"/>
      <c r="RIX61" s="165"/>
      <c r="RIY61" s="165"/>
      <c r="RIZ61" s="165"/>
      <c r="RJA61" s="165"/>
      <c r="RJB61" s="165"/>
      <c r="RJC61" s="165"/>
      <c r="RJD61" s="165"/>
      <c r="RJE61" s="165"/>
      <c r="RJF61" s="165"/>
      <c r="RJG61" s="165"/>
      <c r="RJH61" s="165"/>
      <c r="RJI61" s="165"/>
      <c r="RJJ61" s="165"/>
      <c r="RJK61" s="165"/>
      <c r="RJL61" s="165"/>
      <c r="RJM61" s="165"/>
      <c r="RJN61" s="165"/>
      <c r="RJO61" s="165"/>
      <c r="RJP61" s="165"/>
      <c r="RJQ61" s="165"/>
      <c r="RJR61" s="165"/>
      <c r="RJS61" s="165"/>
      <c r="RJT61" s="165"/>
      <c r="RJU61" s="165"/>
      <c r="RJV61" s="165"/>
      <c r="RJW61" s="165"/>
      <c r="RJX61" s="165"/>
      <c r="RJY61" s="165"/>
      <c r="RJZ61" s="165"/>
      <c r="RKA61" s="165"/>
      <c r="RKB61" s="165"/>
      <c r="RKC61" s="165"/>
      <c r="RKD61" s="165"/>
      <c r="RKE61" s="165"/>
      <c r="RKF61" s="165"/>
      <c r="RKG61" s="165"/>
      <c r="RKH61" s="165"/>
      <c r="RKI61" s="165"/>
      <c r="RKJ61" s="165"/>
      <c r="RKK61" s="165"/>
      <c r="RKL61" s="165"/>
      <c r="RKM61" s="165"/>
      <c r="RKN61" s="165"/>
      <c r="RKO61" s="165"/>
      <c r="RKP61" s="165"/>
      <c r="RKQ61" s="165"/>
      <c r="RKR61" s="165"/>
      <c r="RKS61" s="165"/>
      <c r="RKT61" s="165"/>
      <c r="RKU61" s="165"/>
      <c r="RKV61" s="165"/>
      <c r="RKW61" s="165"/>
      <c r="RKX61" s="165"/>
      <c r="RKY61" s="165"/>
      <c r="RKZ61" s="165"/>
      <c r="RLA61" s="165"/>
      <c r="RLB61" s="165"/>
      <c r="RLC61" s="165"/>
      <c r="RLD61" s="165"/>
      <c r="RLE61" s="165"/>
      <c r="RLF61" s="165"/>
      <c r="RLG61" s="165"/>
      <c r="RLH61" s="165"/>
      <c r="RLI61" s="165"/>
      <c r="RLJ61" s="165"/>
      <c r="RLK61" s="165"/>
      <c r="RLL61" s="165"/>
      <c r="RLM61" s="165"/>
      <c r="RLN61" s="165"/>
      <c r="RLO61" s="165"/>
      <c r="RLP61" s="165"/>
      <c r="RLQ61" s="165"/>
      <c r="RLR61" s="165"/>
      <c r="RLS61" s="165"/>
      <c r="RLT61" s="165"/>
      <c r="RLU61" s="165"/>
      <c r="RLV61" s="165"/>
      <c r="RLW61" s="165"/>
      <c r="RLX61" s="165"/>
      <c r="RLY61" s="165"/>
      <c r="RLZ61" s="165"/>
      <c r="RMA61" s="165"/>
      <c r="RMB61" s="165"/>
      <c r="RMC61" s="165"/>
      <c r="RMD61" s="165"/>
      <c r="RME61" s="165"/>
      <c r="RMF61" s="165"/>
      <c r="RMG61" s="165"/>
      <c r="RMH61" s="165"/>
      <c r="RMI61" s="165"/>
      <c r="RMJ61" s="165"/>
      <c r="RMK61" s="165"/>
      <c r="RML61" s="165"/>
      <c r="RMM61" s="165"/>
      <c r="RMN61" s="165"/>
      <c r="RMO61" s="165"/>
      <c r="RMP61" s="165"/>
      <c r="RMQ61" s="165"/>
      <c r="RMR61" s="165"/>
      <c r="RMS61" s="165"/>
      <c r="RMT61" s="165"/>
      <c r="RMU61" s="165"/>
      <c r="RMV61" s="165"/>
      <c r="RMW61" s="165"/>
      <c r="RMX61" s="165"/>
      <c r="RMY61" s="165"/>
      <c r="RMZ61" s="165"/>
      <c r="RNA61" s="165"/>
      <c r="RNB61" s="165"/>
      <c r="RNC61" s="165"/>
      <c r="RND61" s="165"/>
      <c r="RNE61" s="165"/>
      <c r="RNF61" s="165"/>
      <c r="RNG61" s="165"/>
      <c r="RNH61" s="165"/>
      <c r="RNI61" s="165"/>
      <c r="RNJ61" s="165"/>
      <c r="RNK61" s="165"/>
      <c r="RNL61" s="165"/>
      <c r="RNM61" s="165"/>
      <c r="RNN61" s="165"/>
      <c r="RNO61" s="165"/>
      <c r="RNP61" s="165"/>
      <c r="RNQ61" s="165"/>
      <c r="RNR61" s="165"/>
      <c r="RNS61" s="165"/>
      <c r="RNT61" s="165"/>
      <c r="RNU61" s="165"/>
      <c r="RNV61" s="165"/>
      <c r="RNW61" s="165"/>
      <c r="RNX61" s="165"/>
      <c r="RNY61" s="165"/>
      <c r="RNZ61" s="165"/>
      <c r="ROA61" s="165"/>
      <c r="ROB61" s="165"/>
      <c r="ROC61" s="165"/>
      <c r="ROD61" s="165"/>
      <c r="ROE61" s="165"/>
      <c r="ROF61" s="165"/>
      <c r="ROG61" s="165"/>
      <c r="ROH61" s="165"/>
      <c r="ROI61" s="165"/>
      <c r="ROJ61" s="165"/>
      <c r="ROK61" s="165"/>
      <c r="ROL61" s="165"/>
      <c r="ROM61" s="165"/>
      <c r="RON61" s="165"/>
      <c r="ROO61" s="165"/>
      <c r="ROP61" s="165"/>
      <c r="ROQ61" s="165"/>
      <c r="ROR61" s="165"/>
      <c r="ROS61" s="165"/>
      <c r="ROT61" s="165"/>
      <c r="ROU61" s="165"/>
      <c r="ROV61" s="165"/>
      <c r="ROW61" s="165"/>
      <c r="ROX61" s="165"/>
      <c r="ROY61" s="165"/>
      <c r="ROZ61" s="165"/>
      <c r="RPA61" s="165"/>
      <c r="RPB61" s="165"/>
      <c r="RPC61" s="165"/>
      <c r="RPD61" s="165"/>
      <c r="RPE61" s="165"/>
      <c r="RPF61" s="165"/>
      <c r="RPG61" s="165"/>
      <c r="RPH61" s="165"/>
      <c r="RPI61" s="165"/>
      <c r="RPJ61" s="165"/>
      <c r="RPK61" s="165"/>
      <c r="RPL61" s="165"/>
      <c r="RPM61" s="165"/>
      <c r="RPN61" s="165"/>
      <c r="RPO61" s="165"/>
      <c r="RPP61" s="165"/>
      <c r="RPQ61" s="165"/>
      <c r="RPR61" s="165"/>
      <c r="RPS61" s="165"/>
      <c r="RPT61" s="165"/>
      <c r="RPU61" s="165"/>
      <c r="RPV61" s="165"/>
      <c r="RPW61" s="165"/>
      <c r="RPX61" s="165"/>
      <c r="RPY61" s="165"/>
      <c r="RPZ61" s="165"/>
      <c r="RQA61" s="165"/>
      <c r="RQB61" s="165"/>
      <c r="RQC61" s="165"/>
      <c r="RQD61" s="165"/>
      <c r="RQE61" s="165"/>
      <c r="RQF61" s="165"/>
      <c r="RQG61" s="165"/>
      <c r="RQH61" s="165"/>
      <c r="RQI61" s="165"/>
      <c r="RQJ61" s="165"/>
      <c r="RQK61" s="165"/>
      <c r="RQL61" s="165"/>
      <c r="RQM61" s="165"/>
      <c r="RQN61" s="165"/>
      <c r="RQO61" s="165"/>
      <c r="RQP61" s="165"/>
      <c r="RQQ61" s="165"/>
      <c r="RQR61" s="165"/>
      <c r="RQS61" s="165"/>
      <c r="RQT61" s="165"/>
      <c r="RQU61" s="165"/>
      <c r="RQV61" s="165"/>
      <c r="RQW61" s="165"/>
      <c r="RQX61" s="165"/>
      <c r="RQY61" s="165"/>
      <c r="RQZ61" s="165"/>
      <c r="RRA61" s="165"/>
      <c r="RRB61" s="165"/>
      <c r="RRC61" s="165"/>
      <c r="RRD61" s="165"/>
      <c r="RRE61" s="165"/>
      <c r="RRF61" s="165"/>
      <c r="RRG61" s="165"/>
      <c r="RRH61" s="165"/>
      <c r="RRI61" s="165"/>
      <c r="RRJ61" s="165"/>
      <c r="RRK61" s="165"/>
      <c r="RRL61" s="165"/>
      <c r="RRM61" s="165"/>
      <c r="RRN61" s="165"/>
      <c r="RRO61" s="165"/>
      <c r="RRP61" s="165"/>
      <c r="RRQ61" s="165"/>
      <c r="RRR61" s="165"/>
      <c r="RRS61" s="165"/>
      <c r="RRT61" s="165"/>
      <c r="RRU61" s="165"/>
      <c r="RRV61" s="165"/>
      <c r="RRW61" s="165"/>
      <c r="RRX61" s="165"/>
      <c r="RRY61" s="165"/>
      <c r="RRZ61" s="165"/>
      <c r="RSA61" s="165"/>
      <c r="RSB61" s="165"/>
      <c r="RSC61" s="165"/>
      <c r="RSD61" s="165"/>
      <c r="RSE61" s="165"/>
      <c r="RSF61" s="165"/>
      <c r="RSG61" s="165"/>
      <c r="RSH61" s="165"/>
      <c r="RSI61" s="165"/>
      <c r="RSJ61" s="165"/>
      <c r="RSK61" s="165"/>
      <c r="RSL61" s="165"/>
      <c r="RSM61" s="165"/>
      <c r="RSN61" s="165"/>
      <c r="RSO61" s="165"/>
      <c r="RSP61" s="165"/>
      <c r="RSQ61" s="165"/>
      <c r="RSR61" s="165"/>
      <c r="RSS61" s="165"/>
      <c r="RST61" s="165"/>
      <c r="RSU61" s="165"/>
      <c r="RSV61" s="165"/>
      <c r="RSW61" s="165"/>
      <c r="RSX61" s="165"/>
      <c r="RSY61" s="165"/>
      <c r="RSZ61" s="165"/>
      <c r="RTA61" s="165"/>
      <c r="RTB61" s="165"/>
      <c r="RTC61" s="165"/>
      <c r="RTD61" s="165"/>
      <c r="RTE61" s="165"/>
      <c r="RTF61" s="165"/>
      <c r="RTG61" s="165"/>
      <c r="RTH61" s="165"/>
      <c r="RTI61" s="165"/>
      <c r="RTJ61" s="165"/>
      <c r="RTK61" s="165"/>
      <c r="RTL61" s="165"/>
      <c r="RTM61" s="165"/>
      <c r="RTN61" s="165"/>
      <c r="RTO61" s="165"/>
      <c r="RTP61" s="165"/>
      <c r="RTQ61" s="165"/>
      <c r="RTR61" s="165"/>
      <c r="RTS61" s="165"/>
      <c r="RTT61" s="165"/>
      <c r="RTU61" s="165"/>
      <c r="RTV61" s="165"/>
      <c r="RTW61" s="165"/>
      <c r="RTX61" s="165"/>
      <c r="RTY61" s="165"/>
      <c r="RTZ61" s="165"/>
      <c r="RUA61" s="165"/>
      <c r="RUB61" s="165"/>
      <c r="RUC61" s="165"/>
      <c r="RUD61" s="165"/>
      <c r="RUE61" s="165"/>
      <c r="RUF61" s="165"/>
      <c r="RUG61" s="165"/>
      <c r="RUH61" s="165"/>
      <c r="RUI61" s="165"/>
      <c r="RUJ61" s="165"/>
      <c r="RUK61" s="165"/>
      <c r="RUL61" s="165"/>
      <c r="RUM61" s="165"/>
      <c r="RUN61" s="165"/>
      <c r="RUO61" s="165"/>
      <c r="RUP61" s="165"/>
      <c r="RUQ61" s="165"/>
      <c r="RUR61" s="165"/>
      <c r="RUS61" s="165"/>
      <c r="RUT61" s="165"/>
      <c r="RUU61" s="165"/>
      <c r="RUV61" s="165"/>
      <c r="RUW61" s="165"/>
      <c r="RUX61" s="165"/>
      <c r="RUY61" s="165"/>
      <c r="RUZ61" s="165"/>
      <c r="RVA61" s="165"/>
      <c r="RVB61" s="165"/>
      <c r="RVC61" s="165"/>
      <c r="RVD61" s="165"/>
      <c r="RVE61" s="165"/>
      <c r="RVF61" s="165"/>
      <c r="RVG61" s="165"/>
      <c r="RVH61" s="165"/>
      <c r="RVI61" s="165"/>
      <c r="RVJ61" s="165"/>
      <c r="RVK61" s="165"/>
      <c r="RVL61" s="165"/>
      <c r="RVM61" s="165"/>
      <c r="RVN61" s="165"/>
      <c r="RVO61" s="165"/>
      <c r="RVP61" s="165"/>
      <c r="RVQ61" s="165"/>
      <c r="RVR61" s="165"/>
      <c r="RVS61" s="165"/>
      <c r="RVT61" s="165"/>
      <c r="RVU61" s="165"/>
      <c r="RVV61" s="165"/>
      <c r="RVW61" s="165"/>
      <c r="RVX61" s="165"/>
      <c r="RVY61" s="165"/>
      <c r="RVZ61" s="165"/>
      <c r="RWA61" s="165"/>
      <c r="RWB61" s="165"/>
      <c r="RWC61" s="165"/>
      <c r="RWD61" s="165"/>
      <c r="RWE61" s="165"/>
      <c r="RWF61" s="165"/>
      <c r="RWG61" s="165"/>
      <c r="RWH61" s="165"/>
      <c r="RWI61" s="165"/>
      <c r="RWJ61" s="165"/>
      <c r="RWK61" s="165"/>
      <c r="RWL61" s="165"/>
      <c r="RWM61" s="165"/>
      <c r="RWN61" s="165"/>
      <c r="RWO61" s="165"/>
      <c r="RWP61" s="165"/>
      <c r="RWQ61" s="165"/>
      <c r="RWR61" s="165"/>
      <c r="RWS61" s="165"/>
      <c r="RWT61" s="165"/>
      <c r="RWU61" s="165"/>
      <c r="RWV61" s="165"/>
      <c r="RWW61" s="165"/>
      <c r="RWX61" s="165"/>
      <c r="RWY61" s="165"/>
      <c r="RWZ61" s="165"/>
      <c r="RXA61" s="165"/>
      <c r="RXB61" s="165"/>
      <c r="RXC61" s="165"/>
      <c r="RXD61" s="165"/>
      <c r="RXE61" s="165"/>
      <c r="RXF61" s="165"/>
      <c r="RXG61" s="165"/>
      <c r="RXH61" s="165"/>
      <c r="RXI61" s="165"/>
      <c r="RXJ61" s="165"/>
      <c r="RXK61" s="165"/>
      <c r="RXL61" s="165"/>
      <c r="RXM61" s="165"/>
      <c r="RXN61" s="165"/>
      <c r="RXO61" s="165"/>
      <c r="RXP61" s="165"/>
      <c r="RXQ61" s="165"/>
      <c r="RXR61" s="165"/>
      <c r="RXS61" s="165"/>
      <c r="RXT61" s="165"/>
      <c r="RXU61" s="165"/>
      <c r="RXV61" s="165"/>
      <c r="RXW61" s="165"/>
      <c r="RXX61" s="165"/>
      <c r="RXY61" s="165"/>
      <c r="RXZ61" s="165"/>
      <c r="RYA61" s="165"/>
      <c r="RYB61" s="165"/>
      <c r="RYC61" s="165"/>
      <c r="RYD61" s="165"/>
      <c r="RYE61" s="165"/>
      <c r="RYF61" s="165"/>
      <c r="RYG61" s="165"/>
      <c r="RYH61" s="165"/>
      <c r="RYI61" s="165"/>
      <c r="RYJ61" s="165"/>
      <c r="RYK61" s="165"/>
      <c r="RYL61" s="165"/>
      <c r="RYM61" s="165"/>
      <c r="RYN61" s="165"/>
      <c r="RYO61" s="165"/>
      <c r="RYP61" s="165"/>
      <c r="RYQ61" s="165"/>
      <c r="RYR61" s="165"/>
      <c r="RYS61" s="165"/>
      <c r="RYT61" s="165"/>
      <c r="RYU61" s="165"/>
      <c r="RYV61" s="165"/>
      <c r="RYW61" s="165"/>
      <c r="RYX61" s="165"/>
      <c r="RYY61" s="165"/>
      <c r="RYZ61" s="165"/>
      <c r="RZA61" s="165"/>
      <c r="RZB61" s="165"/>
      <c r="RZC61" s="165"/>
      <c r="RZD61" s="165"/>
      <c r="RZE61" s="165"/>
      <c r="RZF61" s="165"/>
      <c r="RZG61" s="165"/>
      <c r="RZH61" s="165"/>
      <c r="RZI61" s="165"/>
      <c r="RZJ61" s="165"/>
      <c r="RZK61" s="165"/>
      <c r="RZL61" s="165"/>
      <c r="RZM61" s="165"/>
      <c r="RZN61" s="165"/>
      <c r="RZO61" s="165"/>
      <c r="RZP61" s="165"/>
      <c r="RZQ61" s="165"/>
      <c r="RZR61" s="165"/>
      <c r="RZS61" s="165"/>
      <c r="RZT61" s="165"/>
      <c r="RZU61" s="165"/>
      <c r="RZV61" s="165"/>
      <c r="RZW61" s="165"/>
      <c r="RZX61" s="165"/>
      <c r="RZY61" s="165"/>
      <c r="RZZ61" s="165"/>
      <c r="SAA61" s="165"/>
      <c r="SAB61" s="165"/>
      <c r="SAC61" s="165"/>
      <c r="SAD61" s="165"/>
      <c r="SAE61" s="165"/>
      <c r="SAF61" s="165"/>
      <c r="SAG61" s="165"/>
      <c r="SAH61" s="165"/>
      <c r="SAI61" s="165"/>
      <c r="SAJ61" s="165"/>
      <c r="SAK61" s="165"/>
      <c r="SAL61" s="165"/>
      <c r="SAM61" s="165"/>
      <c r="SAN61" s="165"/>
      <c r="SAO61" s="165"/>
      <c r="SAP61" s="165"/>
      <c r="SAQ61" s="165"/>
      <c r="SAR61" s="165"/>
      <c r="SAS61" s="165"/>
      <c r="SAT61" s="165"/>
      <c r="SAU61" s="165"/>
      <c r="SAV61" s="165"/>
      <c r="SAW61" s="165"/>
      <c r="SAX61" s="165"/>
      <c r="SAY61" s="165"/>
      <c r="SAZ61" s="165"/>
      <c r="SBA61" s="165"/>
      <c r="SBB61" s="165"/>
      <c r="SBC61" s="165"/>
      <c r="SBD61" s="165"/>
      <c r="SBE61" s="165"/>
      <c r="SBF61" s="165"/>
      <c r="SBG61" s="165"/>
      <c r="SBH61" s="165"/>
      <c r="SBI61" s="165"/>
      <c r="SBJ61" s="165"/>
      <c r="SBK61" s="165"/>
      <c r="SBL61" s="165"/>
      <c r="SBM61" s="165"/>
      <c r="SBN61" s="165"/>
      <c r="SBO61" s="165"/>
      <c r="SBP61" s="165"/>
      <c r="SBQ61" s="165"/>
      <c r="SBR61" s="165"/>
      <c r="SBS61" s="165"/>
      <c r="SBT61" s="165"/>
      <c r="SBU61" s="165"/>
      <c r="SBV61" s="165"/>
      <c r="SBW61" s="165"/>
      <c r="SBX61" s="165"/>
      <c r="SBY61" s="165"/>
      <c r="SBZ61" s="165"/>
      <c r="SCA61" s="165"/>
      <c r="SCB61" s="165"/>
      <c r="SCC61" s="165"/>
      <c r="SCD61" s="165"/>
      <c r="SCE61" s="165"/>
      <c r="SCF61" s="165"/>
      <c r="SCG61" s="165"/>
      <c r="SCH61" s="165"/>
      <c r="SCI61" s="165"/>
      <c r="SCJ61" s="165"/>
      <c r="SCK61" s="165"/>
      <c r="SCL61" s="165"/>
      <c r="SCM61" s="165"/>
      <c r="SCN61" s="165"/>
      <c r="SCO61" s="165"/>
      <c r="SCP61" s="165"/>
      <c r="SCQ61" s="165"/>
      <c r="SCR61" s="165"/>
      <c r="SCS61" s="165"/>
      <c r="SCT61" s="165"/>
      <c r="SCU61" s="165"/>
      <c r="SCV61" s="165"/>
      <c r="SCW61" s="165"/>
      <c r="SCX61" s="165"/>
      <c r="SCY61" s="165"/>
      <c r="SCZ61" s="165"/>
      <c r="SDA61" s="165"/>
      <c r="SDB61" s="165"/>
      <c r="SDC61" s="165"/>
      <c r="SDD61" s="165"/>
      <c r="SDE61" s="165"/>
      <c r="SDF61" s="165"/>
      <c r="SDG61" s="165"/>
      <c r="SDH61" s="165"/>
      <c r="SDI61" s="165"/>
      <c r="SDJ61" s="165"/>
      <c r="SDK61" s="165"/>
      <c r="SDL61" s="165"/>
      <c r="SDM61" s="165"/>
      <c r="SDN61" s="165"/>
      <c r="SDO61" s="165"/>
      <c r="SDP61" s="165"/>
      <c r="SDQ61" s="165"/>
      <c r="SDR61" s="165"/>
      <c r="SDS61" s="165"/>
      <c r="SDT61" s="165"/>
      <c r="SDU61" s="165"/>
      <c r="SDV61" s="165"/>
      <c r="SDW61" s="165"/>
      <c r="SDX61" s="165"/>
      <c r="SDY61" s="165"/>
      <c r="SDZ61" s="165"/>
      <c r="SEA61" s="165"/>
      <c r="SEB61" s="165"/>
      <c r="SEC61" s="165"/>
      <c r="SED61" s="165"/>
      <c r="SEE61" s="165"/>
      <c r="SEF61" s="165"/>
      <c r="SEG61" s="165"/>
      <c r="SEH61" s="165"/>
      <c r="SEI61" s="165"/>
      <c r="SEJ61" s="165"/>
      <c r="SEK61" s="165"/>
      <c r="SEL61" s="165"/>
      <c r="SEM61" s="165"/>
      <c r="SEN61" s="165"/>
      <c r="SEO61" s="165"/>
      <c r="SEP61" s="165"/>
      <c r="SEQ61" s="165"/>
      <c r="SER61" s="165"/>
      <c r="SES61" s="165"/>
      <c r="SET61" s="165"/>
      <c r="SEU61" s="165"/>
      <c r="SEV61" s="165"/>
      <c r="SEW61" s="165"/>
      <c r="SEX61" s="165"/>
      <c r="SEY61" s="165"/>
      <c r="SEZ61" s="165"/>
      <c r="SFA61" s="165"/>
      <c r="SFB61" s="165"/>
      <c r="SFC61" s="165"/>
      <c r="SFD61" s="165"/>
      <c r="SFE61" s="165"/>
      <c r="SFF61" s="165"/>
      <c r="SFG61" s="165"/>
      <c r="SFH61" s="165"/>
      <c r="SFI61" s="165"/>
      <c r="SFJ61" s="165"/>
      <c r="SFK61" s="165"/>
      <c r="SFL61" s="165"/>
      <c r="SFM61" s="165"/>
      <c r="SFN61" s="165"/>
      <c r="SFO61" s="165"/>
      <c r="SFP61" s="165"/>
      <c r="SFQ61" s="165"/>
      <c r="SFR61" s="165"/>
      <c r="SFS61" s="165"/>
      <c r="SFT61" s="165"/>
      <c r="SFU61" s="165"/>
      <c r="SFV61" s="165"/>
      <c r="SFW61" s="165"/>
      <c r="SFX61" s="165"/>
      <c r="SFY61" s="165"/>
      <c r="SFZ61" s="165"/>
      <c r="SGA61" s="165"/>
      <c r="SGB61" s="165"/>
      <c r="SGC61" s="165"/>
      <c r="SGD61" s="165"/>
      <c r="SGE61" s="165"/>
      <c r="SGF61" s="165"/>
      <c r="SGG61" s="165"/>
      <c r="SGH61" s="165"/>
      <c r="SGI61" s="165"/>
      <c r="SGJ61" s="165"/>
      <c r="SGK61" s="165"/>
      <c r="SGL61" s="165"/>
      <c r="SGM61" s="165"/>
      <c r="SGN61" s="165"/>
      <c r="SGO61" s="165"/>
      <c r="SGP61" s="165"/>
      <c r="SGQ61" s="165"/>
      <c r="SGR61" s="165"/>
      <c r="SGS61" s="165"/>
      <c r="SGT61" s="165"/>
      <c r="SGU61" s="165"/>
      <c r="SGV61" s="165"/>
      <c r="SGW61" s="165"/>
      <c r="SGX61" s="165"/>
      <c r="SGY61" s="165"/>
      <c r="SGZ61" s="165"/>
      <c r="SHA61" s="165"/>
      <c r="SHB61" s="165"/>
      <c r="SHC61" s="165"/>
      <c r="SHD61" s="165"/>
      <c r="SHE61" s="165"/>
      <c r="SHF61" s="165"/>
      <c r="SHG61" s="165"/>
      <c r="SHH61" s="165"/>
      <c r="SHI61" s="165"/>
      <c r="SHJ61" s="165"/>
      <c r="SHK61" s="165"/>
      <c r="SHL61" s="165"/>
      <c r="SHM61" s="165"/>
      <c r="SHN61" s="165"/>
      <c r="SHO61" s="165"/>
      <c r="SHP61" s="165"/>
      <c r="SHQ61" s="165"/>
      <c r="SHR61" s="165"/>
      <c r="SHS61" s="165"/>
      <c r="SHT61" s="165"/>
      <c r="SHU61" s="165"/>
      <c r="SHV61" s="165"/>
      <c r="SHW61" s="165"/>
      <c r="SHX61" s="165"/>
      <c r="SHY61" s="165"/>
      <c r="SHZ61" s="165"/>
      <c r="SIA61" s="165"/>
      <c r="SIB61" s="165"/>
      <c r="SIC61" s="165"/>
      <c r="SID61" s="165"/>
      <c r="SIE61" s="165"/>
      <c r="SIF61" s="165"/>
      <c r="SIG61" s="165"/>
      <c r="SIH61" s="165"/>
      <c r="SII61" s="165"/>
      <c r="SIJ61" s="165"/>
      <c r="SIK61" s="165"/>
      <c r="SIL61" s="165"/>
      <c r="SIM61" s="165"/>
      <c r="SIN61" s="165"/>
      <c r="SIO61" s="165"/>
      <c r="SIP61" s="165"/>
      <c r="SIQ61" s="165"/>
      <c r="SIR61" s="165"/>
      <c r="SIS61" s="165"/>
      <c r="SIT61" s="165"/>
      <c r="SIU61" s="165"/>
      <c r="SIV61" s="165"/>
      <c r="SIW61" s="165"/>
      <c r="SIX61" s="165"/>
      <c r="SIY61" s="165"/>
      <c r="SIZ61" s="165"/>
      <c r="SJA61" s="165"/>
      <c r="SJB61" s="165"/>
      <c r="SJC61" s="165"/>
      <c r="SJD61" s="165"/>
      <c r="SJE61" s="165"/>
      <c r="SJF61" s="165"/>
      <c r="SJG61" s="165"/>
      <c r="SJH61" s="165"/>
      <c r="SJI61" s="165"/>
      <c r="SJJ61" s="165"/>
      <c r="SJK61" s="165"/>
      <c r="SJL61" s="165"/>
      <c r="SJM61" s="165"/>
      <c r="SJN61" s="165"/>
      <c r="SJO61" s="165"/>
      <c r="SJP61" s="165"/>
      <c r="SJQ61" s="165"/>
      <c r="SJR61" s="165"/>
      <c r="SJS61" s="165"/>
      <c r="SJT61" s="165"/>
      <c r="SJU61" s="165"/>
      <c r="SJV61" s="165"/>
      <c r="SJW61" s="165"/>
      <c r="SJX61" s="165"/>
      <c r="SJY61" s="165"/>
      <c r="SJZ61" s="165"/>
      <c r="SKA61" s="165"/>
      <c r="SKB61" s="165"/>
      <c r="SKC61" s="165"/>
      <c r="SKD61" s="165"/>
      <c r="SKE61" s="165"/>
      <c r="SKF61" s="165"/>
      <c r="SKG61" s="165"/>
      <c r="SKH61" s="165"/>
      <c r="SKI61" s="165"/>
      <c r="SKJ61" s="165"/>
      <c r="SKK61" s="165"/>
      <c r="SKL61" s="165"/>
      <c r="SKM61" s="165"/>
      <c r="SKN61" s="165"/>
      <c r="SKO61" s="165"/>
      <c r="SKP61" s="165"/>
      <c r="SKQ61" s="165"/>
      <c r="SKR61" s="165"/>
      <c r="SKS61" s="165"/>
      <c r="SKT61" s="165"/>
      <c r="SKU61" s="165"/>
      <c r="SKV61" s="165"/>
      <c r="SKW61" s="165"/>
      <c r="SKX61" s="165"/>
      <c r="SKY61" s="165"/>
      <c r="SKZ61" s="165"/>
      <c r="SLA61" s="165"/>
      <c r="SLB61" s="165"/>
      <c r="SLC61" s="165"/>
      <c r="SLD61" s="165"/>
      <c r="SLE61" s="165"/>
      <c r="SLF61" s="165"/>
      <c r="SLG61" s="165"/>
      <c r="SLH61" s="165"/>
      <c r="SLI61" s="165"/>
      <c r="SLJ61" s="165"/>
      <c r="SLK61" s="165"/>
      <c r="SLL61" s="165"/>
      <c r="SLM61" s="165"/>
      <c r="SLN61" s="165"/>
      <c r="SLO61" s="165"/>
      <c r="SLP61" s="165"/>
      <c r="SLQ61" s="165"/>
      <c r="SLR61" s="165"/>
      <c r="SLS61" s="165"/>
      <c r="SLT61" s="165"/>
      <c r="SLU61" s="165"/>
      <c r="SLV61" s="165"/>
      <c r="SLW61" s="165"/>
      <c r="SLX61" s="165"/>
      <c r="SLY61" s="165"/>
      <c r="SLZ61" s="165"/>
      <c r="SMA61" s="165"/>
      <c r="SMB61" s="165"/>
      <c r="SMC61" s="165"/>
      <c r="SMD61" s="165"/>
      <c r="SME61" s="165"/>
      <c r="SMF61" s="165"/>
      <c r="SMG61" s="165"/>
      <c r="SMH61" s="165"/>
      <c r="SMI61" s="165"/>
      <c r="SMJ61" s="165"/>
      <c r="SMK61" s="165"/>
      <c r="SML61" s="165"/>
      <c r="SMM61" s="165"/>
      <c r="SMN61" s="165"/>
      <c r="SMO61" s="165"/>
      <c r="SMP61" s="165"/>
      <c r="SMQ61" s="165"/>
      <c r="SMR61" s="165"/>
      <c r="SMS61" s="165"/>
      <c r="SMT61" s="165"/>
      <c r="SMU61" s="165"/>
      <c r="SMV61" s="165"/>
      <c r="SMW61" s="165"/>
      <c r="SMX61" s="165"/>
      <c r="SMY61" s="165"/>
      <c r="SMZ61" s="165"/>
      <c r="SNA61" s="165"/>
      <c r="SNB61" s="165"/>
      <c r="SNC61" s="165"/>
      <c r="SND61" s="165"/>
      <c r="SNE61" s="165"/>
      <c r="SNF61" s="165"/>
      <c r="SNG61" s="165"/>
      <c r="SNH61" s="165"/>
      <c r="SNI61" s="165"/>
      <c r="SNJ61" s="165"/>
      <c r="SNK61" s="165"/>
      <c r="SNL61" s="165"/>
      <c r="SNM61" s="165"/>
      <c r="SNN61" s="165"/>
      <c r="SNO61" s="165"/>
      <c r="SNP61" s="165"/>
      <c r="SNQ61" s="165"/>
      <c r="SNR61" s="165"/>
      <c r="SNS61" s="165"/>
      <c r="SNT61" s="165"/>
      <c r="SNU61" s="165"/>
      <c r="SNV61" s="165"/>
      <c r="SNW61" s="165"/>
      <c r="SNX61" s="165"/>
      <c r="SNY61" s="165"/>
      <c r="SNZ61" s="165"/>
      <c r="SOA61" s="165"/>
      <c r="SOB61" s="165"/>
      <c r="SOC61" s="165"/>
      <c r="SOD61" s="165"/>
      <c r="SOE61" s="165"/>
      <c r="SOF61" s="165"/>
      <c r="SOG61" s="165"/>
      <c r="SOH61" s="165"/>
      <c r="SOI61" s="165"/>
      <c r="SOJ61" s="165"/>
      <c r="SOK61" s="165"/>
      <c r="SOL61" s="165"/>
      <c r="SOM61" s="165"/>
      <c r="SON61" s="165"/>
      <c r="SOO61" s="165"/>
      <c r="SOP61" s="165"/>
      <c r="SOQ61" s="165"/>
      <c r="SOR61" s="165"/>
      <c r="SOS61" s="165"/>
      <c r="SOT61" s="165"/>
      <c r="SOU61" s="165"/>
      <c r="SOV61" s="165"/>
      <c r="SOW61" s="165"/>
      <c r="SOX61" s="165"/>
      <c r="SOY61" s="165"/>
      <c r="SOZ61" s="165"/>
      <c r="SPA61" s="165"/>
      <c r="SPB61" s="165"/>
      <c r="SPC61" s="165"/>
      <c r="SPD61" s="165"/>
      <c r="SPE61" s="165"/>
      <c r="SPF61" s="165"/>
      <c r="SPG61" s="165"/>
      <c r="SPH61" s="165"/>
      <c r="SPI61" s="165"/>
      <c r="SPJ61" s="165"/>
      <c r="SPK61" s="165"/>
      <c r="SPL61" s="165"/>
      <c r="SPM61" s="165"/>
      <c r="SPN61" s="165"/>
      <c r="SPO61" s="165"/>
      <c r="SPP61" s="165"/>
      <c r="SPQ61" s="165"/>
      <c r="SPR61" s="165"/>
      <c r="SPS61" s="165"/>
      <c r="SPT61" s="165"/>
      <c r="SPU61" s="165"/>
      <c r="SPV61" s="165"/>
      <c r="SPW61" s="165"/>
      <c r="SPX61" s="165"/>
      <c r="SPY61" s="165"/>
      <c r="SPZ61" s="165"/>
      <c r="SQA61" s="165"/>
      <c r="SQB61" s="165"/>
      <c r="SQC61" s="165"/>
      <c r="SQD61" s="165"/>
      <c r="SQE61" s="165"/>
      <c r="SQF61" s="165"/>
      <c r="SQG61" s="165"/>
      <c r="SQH61" s="165"/>
      <c r="SQI61" s="165"/>
      <c r="SQJ61" s="165"/>
      <c r="SQK61" s="165"/>
      <c r="SQL61" s="165"/>
      <c r="SQM61" s="165"/>
      <c r="SQN61" s="165"/>
      <c r="SQO61" s="165"/>
      <c r="SQP61" s="165"/>
      <c r="SQQ61" s="165"/>
      <c r="SQR61" s="165"/>
      <c r="SQS61" s="165"/>
      <c r="SQT61" s="165"/>
      <c r="SQU61" s="165"/>
      <c r="SQV61" s="165"/>
      <c r="SQW61" s="165"/>
      <c r="SQX61" s="165"/>
      <c r="SQY61" s="165"/>
      <c r="SQZ61" s="165"/>
      <c r="SRA61" s="165"/>
      <c r="SRB61" s="165"/>
      <c r="SRC61" s="165"/>
      <c r="SRD61" s="165"/>
      <c r="SRE61" s="165"/>
      <c r="SRF61" s="165"/>
      <c r="SRG61" s="165"/>
      <c r="SRH61" s="165"/>
      <c r="SRI61" s="165"/>
      <c r="SRJ61" s="165"/>
      <c r="SRK61" s="165"/>
      <c r="SRL61" s="165"/>
      <c r="SRM61" s="165"/>
      <c r="SRN61" s="165"/>
      <c r="SRO61" s="165"/>
      <c r="SRP61" s="165"/>
      <c r="SRQ61" s="165"/>
      <c r="SRR61" s="165"/>
      <c r="SRS61" s="165"/>
      <c r="SRT61" s="165"/>
      <c r="SRU61" s="165"/>
      <c r="SRV61" s="165"/>
      <c r="SRW61" s="165"/>
      <c r="SRX61" s="165"/>
      <c r="SRY61" s="165"/>
      <c r="SRZ61" s="165"/>
      <c r="SSA61" s="165"/>
      <c r="SSB61" s="165"/>
      <c r="SSC61" s="165"/>
      <c r="SSD61" s="165"/>
      <c r="SSE61" s="165"/>
      <c r="SSF61" s="165"/>
      <c r="SSG61" s="165"/>
      <c r="SSH61" s="165"/>
      <c r="SSI61" s="165"/>
      <c r="SSJ61" s="165"/>
      <c r="SSK61" s="165"/>
      <c r="SSL61" s="165"/>
      <c r="SSM61" s="165"/>
      <c r="SSN61" s="165"/>
      <c r="SSO61" s="165"/>
      <c r="SSP61" s="165"/>
      <c r="SSQ61" s="165"/>
      <c r="SSR61" s="165"/>
      <c r="SSS61" s="165"/>
      <c r="SST61" s="165"/>
      <c r="SSU61" s="165"/>
      <c r="SSV61" s="165"/>
      <c r="SSW61" s="165"/>
      <c r="SSX61" s="165"/>
      <c r="SSY61" s="165"/>
      <c r="SSZ61" s="165"/>
      <c r="STA61" s="165"/>
      <c r="STB61" s="165"/>
      <c r="STC61" s="165"/>
      <c r="STD61" s="165"/>
      <c r="STE61" s="165"/>
      <c r="STF61" s="165"/>
      <c r="STG61" s="165"/>
      <c r="STH61" s="165"/>
      <c r="STI61" s="165"/>
      <c r="STJ61" s="165"/>
      <c r="STK61" s="165"/>
      <c r="STL61" s="165"/>
      <c r="STM61" s="165"/>
      <c r="STN61" s="165"/>
      <c r="STO61" s="165"/>
      <c r="STP61" s="165"/>
      <c r="STQ61" s="165"/>
      <c r="STR61" s="165"/>
      <c r="STS61" s="165"/>
      <c r="STT61" s="165"/>
      <c r="STU61" s="165"/>
      <c r="STV61" s="165"/>
      <c r="STW61" s="165"/>
      <c r="STX61" s="165"/>
      <c r="STY61" s="165"/>
      <c r="STZ61" s="165"/>
      <c r="SUA61" s="165"/>
      <c r="SUB61" s="165"/>
      <c r="SUC61" s="165"/>
      <c r="SUD61" s="165"/>
      <c r="SUE61" s="165"/>
      <c r="SUF61" s="165"/>
      <c r="SUG61" s="165"/>
      <c r="SUH61" s="165"/>
      <c r="SUI61" s="165"/>
      <c r="SUJ61" s="165"/>
      <c r="SUK61" s="165"/>
      <c r="SUL61" s="165"/>
      <c r="SUM61" s="165"/>
      <c r="SUN61" s="165"/>
      <c r="SUO61" s="165"/>
      <c r="SUP61" s="165"/>
      <c r="SUQ61" s="165"/>
      <c r="SUR61" s="165"/>
      <c r="SUS61" s="165"/>
      <c r="SUT61" s="165"/>
      <c r="SUU61" s="165"/>
      <c r="SUV61" s="165"/>
      <c r="SUW61" s="165"/>
      <c r="SUX61" s="165"/>
      <c r="SUY61" s="165"/>
      <c r="SUZ61" s="165"/>
      <c r="SVA61" s="165"/>
      <c r="SVB61" s="165"/>
      <c r="SVC61" s="165"/>
      <c r="SVD61" s="165"/>
      <c r="SVE61" s="165"/>
      <c r="SVF61" s="165"/>
      <c r="SVG61" s="165"/>
      <c r="SVH61" s="165"/>
      <c r="SVI61" s="165"/>
      <c r="SVJ61" s="165"/>
      <c r="SVK61" s="165"/>
      <c r="SVL61" s="165"/>
      <c r="SVM61" s="165"/>
      <c r="SVN61" s="165"/>
      <c r="SVO61" s="165"/>
      <c r="SVP61" s="165"/>
      <c r="SVQ61" s="165"/>
      <c r="SVR61" s="165"/>
      <c r="SVS61" s="165"/>
      <c r="SVT61" s="165"/>
      <c r="SVU61" s="165"/>
      <c r="SVV61" s="165"/>
      <c r="SVW61" s="165"/>
      <c r="SVX61" s="165"/>
      <c r="SVY61" s="165"/>
      <c r="SVZ61" s="165"/>
      <c r="SWA61" s="165"/>
      <c r="SWB61" s="165"/>
      <c r="SWC61" s="165"/>
      <c r="SWD61" s="165"/>
      <c r="SWE61" s="165"/>
      <c r="SWF61" s="165"/>
      <c r="SWG61" s="165"/>
      <c r="SWH61" s="165"/>
      <c r="SWI61" s="165"/>
      <c r="SWJ61" s="165"/>
      <c r="SWK61" s="165"/>
      <c r="SWL61" s="165"/>
      <c r="SWM61" s="165"/>
      <c r="SWN61" s="165"/>
      <c r="SWO61" s="165"/>
      <c r="SWP61" s="165"/>
      <c r="SWQ61" s="165"/>
      <c r="SWR61" s="165"/>
      <c r="SWS61" s="165"/>
      <c r="SWT61" s="165"/>
      <c r="SWU61" s="165"/>
      <c r="SWV61" s="165"/>
      <c r="SWW61" s="165"/>
      <c r="SWX61" s="165"/>
      <c r="SWY61" s="165"/>
      <c r="SWZ61" s="165"/>
      <c r="SXA61" s="165"/>
      <c r="SXB61" s="165"/>
      <c r="SXC61" s="165"/>
      <c r="SXD61" s="165"/>
      <c r="SXE61" s="165"/>
      <c r="SXF61" s="165"/>
      <c r="SXG61" s="165"/>
      <c r="SXH61" s="165"/>
      <c r="SXI61" s="165"/>
      <c r="SXJ61" s="165"/>
      <c r="SXK61" s="165"/>
      <c r="SXL61" s="165"/>
      <c r="SXM61" s="165"/>
      <c r="SXN61" s="165"/>
      <c r="SXO61" s="165"/>
      <c r="SXP61" s="165"/>
      <c r="SXQ61" s="165"/>
      <c r="SXR61" s="165"/>
      <c r="SXS61" s="165"/>
      <c r="SXT61" s="165"/>
      <c r="SXU61" s="165"/>
      <c r="SXV61" s="165"/>
      <c r="SXW61" s="165"/>
      <c r="SXX61" s="165"/>
      <c r="SXY61" s="165"/>
      <c r="SXZ61" s="165"/>
      <c r="SYA61" s="165"/>
      <c r="SYB61" s="165"/>
      <c r="SYC61" s="165"/>
      <c r="SYD61" s="165"/>
      <c r="SYE61" s="165"/>
      <c r="SYF61" s="165"/>
      <c r="SYG61" s="165"/>
      <c r="SYH61" s="165"/>
      <c r="SYI61" s="165"/>
      <c r="SYJ61" s="165"/>
      <c r="SYK61" s="165"/>
      <c r="SYL61" s="165"/>
      <c r="SYM61" s="165"/>
      <c r="SYN61" s="165"/>
      <c r="SYO61" s="165"/>
      <c r="SYP61" s="165"/>
      <c r="SYQ61" s="165"/>
      <c r="SYR61" s="165"/>
      <c r="SYS61" s="165"/>
      <c r="SYT61" s="165"/>
      <c r="SYU61" s="165"/>
      <c r="SYV61" s="165"/>
      <c r="SYW61" s="165"/>
      <c r="SYX61" s="165"/>
      <c r="SYY61" s="165"/>
      <c r="SYZ61" s="165"/>
      <c r="SZA61" s="165"/>
      <c r="SZB61" s="165"/>
      <c r="SZC61" s="165"/>
      <c r="SZD61" s="165"/>
      <c r="SZE61" s="165"/>
      <c r="SZF61" s="165"/>
      <c r="SZG61" s="165"/>
      <c r="SZH61" s="165"/>
      <c r="SZI61" s="165"/>
      <c r="SZJ61" s="165"/>
      <c r="SZK61" s="165"/>
      <c r="SZL61" s="165"/>
      <c r="SZM61" s="165"/>
      <c r="SZN61" s="165"/>
      <c r="SZO61" s="165"/>
      <c r="SZP61" s="165"/>
      <c r="SZQ61" s="165"/>
      <c r="SZR61" s="165"/>
      <c r="SZS61" s="165"/>
      <c r="SZT61" s="165"/>
      <c r="SZU61" s="165"/>
      <c r="SZV61" s="165"/>
      <c r="SZW61" s="165"/>
      <c r="SZX61" s="165"/>
      <c r="SZY61" s="165"/>
      <c r="SZZ61" s="165"/>
      <c r="TAA61" s="165"/>
      <c r="TAB61" s="165"/>
      <c r="TAC61" s="165"/>
      <c r="TAD61" s="165"/>
      <c r="TAE61" s="165"/>
      <c r="TAF61" s="165"/>
      <c r="TAG61" s="165"/>
      <c r="TAH61" s="165"/>
      <c r="TAI61" s="165"/>
      <c r="TAJ61" s="165"/>
      <c r="TAK61" s="165"/>
      <c r="TAL61" s="165"/>
      <c r="TAM61" s="165"/>
      <c r="TAN61" s="165"/>
      <c r="TAO61" s="165"/>
      <c r="TAP61" s="165"/>
      <c r="TAQ61" s="165"/>
      <c r="TAR61" s="165"/>
      <c r="TAS61" s="165"/>
      <c r="TAT61" s="165"/>
      <c r="TAU61" s="165"/>
      <c r="TAV61" s="165"/>
      <c r="TAW61" s="165"/>
      <c r="TAX61" s="165"/>
      <c r="TAY61" s="165"/>
      <c r="TAZ61" s="165"/>
      <c r="TBA61" s="165"/>
      <c r="TBB61" s="165"/>
      <c r="TBC61" s="165"/>
      <c r="TBD61" s="165"/>
      <c r="TBE61" s="165"/>
      <c r="TBF61" s="165"/>
      <c r="TBG61" s="165"/>
      <c r="TBH61" s="165"/>
      <c r="TBI61" s="165"/>
      <c r="TBJ61" s="165"/>
      <c r="TBK61" s="165"/>
      <c r="TBL61" s="165"/>
      <c r="TBM61" s="165"/>
      <c r="TBN61" s="165"/>
      <c r="TBO61" s="165"/>
      <c r="TBP61" s="165"/>
      <c r="TBQ61" s="165"/>
      <c r="TBR61" s="165"/>
      <c r="TBS61" s="165"/>
      <c r="TBT61" s="165"/>
      <c r="TBU61" s="165"/>
      <c r="TBV61" s="165"/>
      <c r="TBW61" s="165"/>
      <c r="TBX61" s="165"/>
      <c r="TBY61" s="165"/>
      <c r="TBZ61" s="165"/>
      <c r="TCA61" s="165"/>
      <c r="TCB61" s="165"/>
      <c r="TCC61" s="165"/>
      <c r="TCD61" s="165"/>
      <c r="TCE61" s="165"/>
      <c r="TCF61" s="165"/>
      <c r="TCG61" s="165"/>
      <c r="TCH61" s="165"/>
      <c r="TCI61" s="165"/>
      <c r="TCJ61" s="165"/>
      <c r="TCK61" s="165"/>
      <c r="TCL61" s="165"/>
      <c r="TCM61" s="165"/>
      <c r="TCN61" s="165"/>
      <c r="TCO61" s="165"/>
      <c r="TCP61" s="165"/>
      <c r="TCQ61" s="165"/>
      <c r="TCR61" s="165"/>
      <c r="TCS61" s="165"/>
      <c r="TCT61" s="165"/>
      <c r="TCU61" s="165"/>
      <c r="TCV61" s="165"/>
      <c r="TCW61" s="165"/>
      <c r="TCX61" s="165"/>
      <c r="TCY61" s="165"/>
      <c r="TCZ61" s="165"/>
      <c r="TDA61" s="165"/>
      <c r="TDB61" s="165"/>
      <c r="TDC61" s="165"/>
      <c r="TDD61" s="165"/>
      <c r="TDE61" s="165"/>
      <c r="TDF61" s="165"/>
      <c r="TDG61" s="165"/>
      <c r="TDH61" s="165"/>
      <c r="TDI61" s="165"/>
      <c r="TDJ61" s="165"/>
      <c r="TDK61" s="165"/>
      <c r="TDL61" s="165"/>
      <c r="TDM61" s="165"/>
      <c r="TDN61" s="165"/>
      <c r="TDO61" s="165"/>
      <c r="TDP61" s="165"/>
      <c r="TDQ61" s="165"/>
      <c r="TDR61" s="165"/>
      <c r="TDS61" s="165"/>
      <c r="TDT61" s="165"/>
      <c r="TDU61" s="165"/>
      <c r="TDV61" s="165"/>
      <c r="TDW61" s="165"/>
      <c r="TDX61" s="165"/>
      <c r="TDY61" s="165"/>
      <c r="TDZ61" s="165"/>
      <c r="TEA61" s="165"/>
      <c r="TEB61" s="165"/>
      <c r="TEC61" s="165"/>
      <c r="TED61" s="165"/>
      <c r="TEE61" s="165"/>
      <c r="TEF61" s="165"/>
      <c r="TEG61" s="165"/>
      <c r="TEH61" s="165"/>
      <c r="TEI61" s="165"/>
      <c r="TEJ61" s="165"/>
      <c r="TEK61" s="165"/>
      <c r="TEL61" s="165"/>
      <c r="TEM61" s="165"/>
      <c r="TEN61" s="165"/>
      <c r="TEO61" s="165"/>
      <c r="TEP61" s="165"/>
      <c r="TEQ61" s="165"/>
      <c r="TER61" s="165"/>
      <c r="TES61" s="165"/>
      <c r="TET61" s="165"/>
      <c r="TEU61" s="165"/>
      <c r="TEV61" s="165"/>
      <c r="TEW61" s="165"/>
      <c r="TEX61" s="165"/>
      <c r="TEY61" s="165"/>
      <c r="TEZ61" s="165"/>
      <c r="TFA61" s="165"/>
      <c r="TFB61" s="165"/>
      <c r="TFC61" s="165"/>
      <c r="TFD61" s="165"/>
      <c r="TFE61" s="165"/>
      <c r="TFF61" s="165"/>
      <c r="TFG61" s="165"/>
      <c r="TFH61" s="165"/>
      <c r="TFI61" s="165"/>
      <c r="TFJ61" s="165"/>
      <c r="TFK61" s="165"/>
      <c r="TFL61" s="165"/>
      <c r="TFM61" s="165"/>
      <c r="TFN61" s="165"/>
      <c r="TFO61" s="165"/>
      <c r="TFP61" s="165"/>
      <c r="TFQ61" s="165"/>
      <c r="TFR61" s="165"/>
      <c r="TFS61" s="165"/>
      <c r="TFT61" s="165"/>
      <c r="TFU61" s="165"/>
      <c r="TFV61" s="165"/>
      <c r="TFW61" s="165"/>
      <c r="TFX61" s="165"/>
      <c r="TFY61" s="165"/>
      <c r="TFZ61" s="165"/>
      <c r="TGA61" s="165"/>
      <c r="TGB61" s="165"/>
      <c r="TGC61" s="165"/>
      <c r="TGD61" s="165"/>
      <c r="TGE61" s="165"/>
      <c r="TGF61" s="165"/>
      <c r="TGG61" s="165"/>
      <c r="TGH61" s="165"/>
      <c r="TGI61" s="165"/>
      <c r="TGJ61" s="165"/>
      <c r="TGK61" s="165"/>
      <c r="TGL61" s="165"/>
      <c r="TGM61" s="165"/>
      <c r="TGN61" s="165"/>
      <c r="TGO61" s="165"/>
      <c r="TGP61" s="165"/>
      <c r="TGQ61" s="165"/>
      <c r="TGR61" s="165"/>
      <c r="TGS61" s="165"/>
      <c r="TGT61" s="165"/>
      <c r="TGU61" s="165"/>
      <c r="TGV61" s="165"/>
      <c r="TGW61" s="165"/>
      <c r="TGX61" s="165"/>
      <c r="TGY61" s="165"/>
      <c r="TGZ61" s="165"/>
      <c r="THA61" s="165"/>
      <c r="THB61" s="165"/>
      <c r="THC61" s="165"/>
      <c r="THD61" s="165"/>
      <c r="THE61" s="165"/>
      <c r="THF61" s="165"/>
      <c r="THG61" s="165"/>
      <c r="THH61" s="165"/>
      <c r="THI61" s="165"/>
      <c r="THJ61" s="165"/>
      <c r="THK61" s="165"/>
      <c r="THL61" s="165"/>
      <c r="THM61" s="165"/>
      <c r="THN61" s="165"/>
      <c r="THO61" s="165"/>
      <c r="THP61" s="165"/>
      <c r="THQ61" s="165"/>
      <c r="THR61" s="165"/>
      <c r="THS61" s="165"/>
      <c r="THT61" s="165"/>
      <c r="THU61" s="165"/>
      <c r="THV61" s="165"/>
      <c r="THW61" s="165"/>
      <c r="THX61" s="165"/>
      <c r="THY61" s="165"/>
      <c r="THZ61" s="165"/>
      <c r="TIA61" s="165"/>
      <c r="TIB61" s="165"/>
      <c r="TIC61" s="165"/>
      <c r="TID61" s="165"/>
      <c r="TIE61" s="165"/>
      <c r="TIF61" s="165"/>
      <c r="TIG61" s="165"/>
      <c r="TIH61" s="165"/>
      <c r="TII61" s="165"/>
      <c r="TIJ61" s="165"/>
      <c r="TIK61" s="165"/>
      <c r="TIL61" s="165"/>
      <c r="TIM61" s="165"/>
      <c r="TIN61" s="165"/>
      <c r="TIO61" s="165"/>
      <c r="TIP61" s="165"/>
      <c r="TIQ61" s="165"/>
      <c r="TIR61" s="165"/>
      <c r="TIS61" s="165"/>
      <c r="TIT61" s="165"/>
      <c r="TIU61" s="165"/>
      <c r="TIV61" s="165"/>
      <c r="TIW61" s="165"/>
      <c r="TIX61" s="165"/>
      <c r="TIY61" s="165"/>
      <c r="TIZ61" s="165"/>
      <c r="TJA61" s="165"/>
      <c r="TJB61" s="165"/>
      <c r="TJC61" s="165"/>
      <c r="TJD61" s="165"/>
      <c r="TJE61" s="165"/>
      <c r="TJF61" s="165"/>
      <c r="TJG61" s="165"/>
      <c r="TJH61" s="165"/>
      <c r="TJI61" s="165"/>
      <c r="TJJ61" s="165"/>
      <c r="TJK61" s="165"/>
      <c r="TJL61" s="165"/>
      <c r="TJM61" s="165"/>
      <c r="TJN61" s="165"/>
      <c r="TJO61" s="165"/>
      <c r="TJP61" s="165"/>
      <c r="TJQ61" s="165"/>
      <c r="TJR61" s="165"/>
      <c r="TJS61" s="165"/>
      <c r="TJT61" s="165"/>
      <c r="TJU61" s="165"/>
      <c r="TJV61" s="165"/>
      <c r="TJW61" s="165"/>
      <c r="TJX61" s="165"/>
      <c r="TJY61" s="165"/>
      <c r="TJZ61" s="165"/>
      <c r="TKA61" s="165"/>
      <c r="TKB61" s="165"/>
      <c r="TKC61" s="165"/>
      <c r="TKD61" s="165"/>
      <c r="TKE61" s="165"/>
      <c r="TKF61" s="165"/>
      <c r="TKG61" s="165"/>
      <c r="TKH61" s="165"/>
      <c r="TKI61" s="165"/>
      <c r="TKJ61" s="165"/>
      <c r="TKK61" s="165"/>
      <c r="TKL61" s="165"/>
      <c r="TKM61" s="165"/>
      <c r="TKN61" s="165"/>
      <c r="TKO61" s="165"/>
      <c r="TKP61" s="165"/>
      <c r="TKQ61" s="165"/>
      <c r="TKR61" s="165"/>
      <c r="TKS61" s="165"/>
      <c r="TKT61" s="165"/>
      <c r="TKU61" s="165"/>
      <c r="TKV61" s="165"/>
      <c r="TKW61" s="165"/>
      <c r="TKX61" s="165"/>
      <c r="TKY61" s="165"/>
      <c r="TKZ61" s="165"/>
      <c r="TLA61" s="165"/>
      <c r="TLB61" s="165"/>
      <c r="TLC61" s="165"/>
      <c r="TLD61" s="165"/>
      <c r="TLE61" s="165"/>
      <c r="TLF61" s="165"/>
      <c r="TLG61" s="165"/>
      <c r="TLH61" s="165"/>
      <c r="TLI61" s="165"/>
      <c r="TLJ61" s="165"/>
      <c r="TLK61" s="165"/>
      <c r="TLL61" s="165"/>
      <c r="TLM61" s="165"/>
      <c r="TLN61" s="165"/>
      <c r="TLO61" s="165"/>
      <c r="TLP61" s="165"/>
      <c r="TLQ61" s="165"/>
      <c r="TLR61" s="165"/>
      <c r="TLS61" s="165"/>
      <c r="TLT61" s="165"/>
      <c r="TLU61" s="165"/>
      <c r="TLV61" s="165"/>
      <c r="TLW61" s="165"/>
      <c r="TLX61" s="165"/>
      <c r="TLY61" s="165"/>
      <c r="TLZ61" s="165"/>
      <c r="TMA61" s="165"/>
      <c r="TMB61" s="165"/>
      <c r="TMC61" s="165"/>
      <c r="TMD61" s="165"/>
      <c r="TME61" s="165"/>
      <c r="TMF61" s="165"/>
      <c r="TMG61" s="165"/>
      <c r="TMH61" s="165"/>
      <c r="TMI61" s="165"/>
      <c r="TMJ61" s="165"/>
      <c r="TMK61" s="165"/>
      <c r="TML61" s="165"/>
      <c r="TMM61" s="165"/>
      <c r="TMN61" s="165"/>
      <c r="TMO61" s="165"/>
      <c r="TMP61" s="165"/>
      <c r="TMQ61" s="165"/>
      <c r="TMR61" s="165"/>
      <c r="TMS61" s="165"/>
      <c r="TMT61" s="165"/>
      <c r="TMU61" s="165"/>
      <c r="TMV61" s="165"/>
      <c r="TMW61" s="165"/>
      <c r="TMX61" s="165"/>
      <c r="TMY61" s="165"/>
      <c r="TMZ61" s="165"/>
      <c r="TNA61" s="165"/>
      <c r="TNB61" s="165"/>
      <c r="TNC61" s="165"/>
      <c r="TND61" s="165"/>
      <c r="TNE61" s="165"/>
      <c r="TNF61" s="165"/>
      <c r="TNG61" s="165"/>
      <c r="TNH61" s="165"/>
      <c r="TNI61" s="165"/>
      <c r="TNJ61" s="165"/>
      <c r="TNK61" s="165"/>
      <c r="TNL61" s="165"/>
      <c r="TNM61" s="165"/>
      <c r="TNN61" s="165"/>
      <c r="TNO61" s="165"/>
      <c r="TNP61" s="165"/>
      <c r="TNQ61" s="165"/>
      <c r="TNR61" s="165"/>
      <c r="TNS61" s="165"/>
      <c r="TNT61" s="165"/>
      <c r="TNU61" s="165"/>
      <c r="TNV61" s="165"/>
      <c r="TNW61" s="165"/>
      <c r="TNX61" s="165"/>
      <c r="TNY61" s="165"/>
      <c r="TNZ61" s="165"/>
      <c r="TOA61" s="165"/>
      <c r="TOB61" s="165"/>
      <c r="TOC61" s="165"/>
      <c r="TOD61" s="165"/>
      <c r="TOE61" s="165"/>
      <c r="TOF61" s="165"/>
      <c r="TOG61" s="165"/>
      <c r="TOH61" s="165"/>
      <c r="TOI61" s="165"/>
      <c r="TOJ61" s="165"/>
      <c r="TOK61" s="165"/>
      <c r="TOL61" s="165"/>
      <c r="TOM61" s="165"/>
      <c r="TON61" s="165"/>
      <c r="TOO61" s="165"/>
      <c r="TOP61" s="165"/>
      <c r="TOQ61" s="165"/>
      <c r="TOR61" s="165"/>
      <c r="TOS61" s="165"/>
      <c r="TOT61" s="165"/>
      <c r="TOU61" s="165"/>
      <c r="TOV61" s="165"/>
      <c r="TOW61" s="165"/>
      <c r="TOX61" s="165"/>
      <c r="TOY61" s="165"/>
      <c r="TOZ61" s="165"/>
      <c r="TPA61" s="165"/>
      <c r="TPB61" s="165"/>
      <c r="TPC61" s="165"/>
      <c r="TPD61" s="165"/>
      <c r="TPE61" s="165"/>
      <c r="TPF61" s="165"/>
      <c r="TPG61" s="165"/>
      <c r="TPH61" s="165"/>
      <c r="TPI61" s="165"/>
      <c r="TPJ61" s="165"/>
      <c r="TPK61" s="165"/>
      <c r="TPL61" s="165"/>
      <c r="TPM61" s="165"/>
      <c r="TPN61" s="165"/>
      <c r="TPO61" s="165"/>
      <c r="TPP61" s="165"/>
      <c r="TPQ61" s="165"/>
      <c r="TPR61" s="165"/>
      <c r="TPS61" s="165"/>
      <c r="TPT61" s="165"/>
      <c r="TPU61" s="165"/>
      <c r="TPV61" s="165"/>
      <c r="TPW61" s="165"/>
      <c r="TPX61" s="165"/>
      <c r="TPY61" s="165"/>
      <c r="TPZ61" s="165"/>
      <c r="TQA61" s="165"/>
      <c r="TQB61" s="165"/>
      <c r="TQC61" s="165"/>
      <c r="TQD61" s="165"/>
      <c r="TQE61" s="165"/>
      <c r="TQF61" s="165"/>
      <c r="TQG61" s="165"/>
      <c r="TQH61" s="165"/>
      <c r="TQI61" s="165"/>
      <c r="TQJ61" s="165"/>
      <c r="TQK61" s="165"/>
      <c r="TQL61" s="165"/>
      <c r="TQM61" s="165"/>
      <c r="TQN61" s="165"/>
      <c r="TQO61" s="165"/>
      <c r="TQP61" s="165"/>
      <c r="TQQ61" s="165"/>
      <c r="TQR61" s="165"/>
      <c r="TQS61" s="165"/>
      <c r="TQT61" s="165"/>
      <c r="TQU61" s="165"/>
      <c r="TQV61" s="165"/>
      <c r="TQW61" s="165"/>
      <c r="TQX61" s="165"/>
      <c r="TQY61" s="165"/>
      <c r="TQZ61" s="165"/>
      <c r="TRA61" s="165"/>
      <c r="TRB61" s="165"/>
      <c r="TRC61" s="165"/>
      <c r="TRD61" s="165"/>
      <c r="TRE61" s="165"/>
      <c r="TRF61" s="165"/>
      <c r="TRG61" s="165"/>
      <c r="TRH61" s="165"/>
      <c r="TRI61" s="165"/>
      <c r="TRJ61" s="165"/>
      <c r="TRK61" s="165"/>
      <c r="TRL61" s="165"/>
      <c r="TRM61" s="165"/>
      <c r="TRN61" s="165"/>
      <c r="TRO61" s="165"/>
      <c r="TRP61" s="165"/>
      <c r="TRQ61" s="165"/>
      <c r="TRR61" s="165"/>
      <c r="TRS61" s="165"/>
      <c r="TRT61" s="165"/>
      <c r="TRU61" s="165"/>
      <c r="TRV61" s="165"/>
      <c r="TRW61" s="165"/>
      <c r="TRX61" s="165"/>
      <c r="TRY61" s="165"/>
      <c r="TRZ61" s="165"/>
      <c r="TSA61" s="165"/>
      <c r="TSB61" s="165"/>
      <c r="TSC61" s="165"/>
      <c r="TSD61" s="165"/>
      <c r="TSE61" s="165"/>
      <c r="TSF61" s="165"/>
      <c r="TSG61" s="165"/>
      <c r="TSH61" s="165"/>
      <c r="TSI61" s="165"/>
      <c r="TSJ61" s="165"/>
      <c r="TSK61" s="165"/>
      <c r="TSL61" s="165"/>
      <c r="TSM61" s="165"/>
      <c r="TSN61" s="165"/>
      <c r="TSO61" s="165"/>
      <c r="TSP61" s="165"/>
      <c r="TSQ61" s="165"/>
      <c r="TSR61" s="165"/>
      <c r="TSS61" s="165"/>
      <c r="TST61" s="165"/>
      <c r="TSU61" s="165"/>
      <c r="TSV61" s="165"/>
      <c r="TSW61" s="165"/>
      <c r="TSX61" s="165"/>
      <c r="TSY61" s="165"/>
      <c r="TSZ61" s="165"/>
      <c r="TTA61" s="165"/>
      <c r="TTB61" s="165"/>
      <c r="TTC61" s="165"/>
      <c r="TTD61" s="165"/>
      <c r="TTE61" s="165"/>
      <c r="TTF61" s="165"/>
      <c r="TTG61" s="165"/>
      <c r="TTH61" s="165"/>
      <c r="TTI61" s="165"/>
      <c r="TTJ61" s="165"/>
      <c r="TTK61" s="165"/>
      <c r="TTL61" s="165"/>
      <c r="TTM61" s="165"/>
      <c r="TTN61" s="165"/>
      <c r="TTO61" s="165"/>
      <c r="TTP61" s="165"/>
      <c r="TTQ61" s="165"/>
      <c r="TTR61" s="165"/>
      <c r="TTS61" s="165"/>
      <c r="TTT61" s="165"/>
      <c r="TTU61" s="165"/>
      <c r="TTV61" s="165"/>
      <c r="TTW61" s="165"/>
      <c r="TTX61" s="165"/>
      <c r="TTY61" s="165"/>
      <c r="TTZ61" s="165"/>
      <c r="TUA61" s="165"/>
      <c r="TUB61" s="165"/>
      <c r="TUC61" s="165"/>
      <c r="TUD61" s="165"/>
      <c r="TUE61" s="165"/>
      <c r="TUF61" s="165"/>
      <c r="TUG61" s="165"/>
      <c r="TUH61" s="165"/>
      <c r="TUI61" s="165"/>
      <c r="TUJ61" s="165"/>
      <c r="TUK61" s="165"/>
      <c r="TUL61" s="165"/>
      <c r="TUM61" s="165"/>
      <c r="TUN61" s="165"/>
      <c r="TUO61" s="165"/>
      <c r="TUP61" s="165"/>
      <c r="TUQ61" s="165"/>
      <c r="TUR61" s="165"/>
      <c r="TUS61" s="165"/>
      <c r="TUT61" s="165"/>
      <c r="TUU61" s="165"/>
      <c r="TUV61" s="165"/>
      <c r="TUW61" s="165"/>
      <c r="TUX61" s="165"/>
      <c r="TUY61" s="165"/>
      <c r="TUZ61" s="165"/>
      <c r="TVA61" s="165"/>
      <c r="TVB61" s="165"/>
      <c r="TVC61" s="165"/>
      <c r="TVD61" s="165"/>
      <c r="TVE61" s="165"/>
      <c r="TVF61" s="165"/>
      <c r="TVG61" s="165"/>
      <c r="TVH61" s="165"/>
      <c r="TVI61" s="165"/>
      <c r="TVJ61" s="165"/>
      <c r="TVK61" s="165"/>
      <c r="TVL61" s="165"/>
      <c r="TVM61" s="165"/>
      <c r="TVN61" s="165"/>
      <c r="TVO61" s="165"/>
      <c r="TVP61" s="165"/>
      <c r="TVQ61" s="165"/>
      <c r="TVR61" s="165"/>
      <c r="TVS61" s="165"/>
      <c r="TVT61" s="165"/>
      <c r="TVU61" s="165"/>
      <c r="TVV61" s="165"/>
      <c r="TVW61" s="165"/>
      <c r="TVX61" s="165"/>
      <c r="TVY61" s="165"/>
      <c r="TVZ61" s="165"/>
      <c r="TWA61" s="165"/>
      <c r="TWB61" s="165"/>
      <c r="TWC61" s="165"/>
      <c r="TWD61" s="165"/>
      <c r="TWE61" s="165"/>
      <c r="TWF61" s="165"/>
      <c r="TWG61" s="165"/>
      <c r="TWH61" s="165"/>
      <c r="TWI61" s="165"/>
      <c r="TWJ61" s="165"/>
      <c r="TWK61" s="165"/>
      <c r="TWL61" s="165"/>
      <c r="TWM61" s="165"/>
      <c r="TWN61" s="165"/>
      <c r="TWO61" s="165"/>
      <c r="TWP61" s="165"/>
      <c r="TWQ61" s="165"/>
      <c r="TWR61" s="165"/>
      <c r="TWS61" s="165"/>
      <c r="TWT61" s="165"/>
      <c r="TWU61" s="165"/>
      <c r="TWV61" s="165"/>
      <c r="TWW61" s="165"/>
      <c r="TWX61" s="165"/>
      <c r="TWY61" s="165"/>
      <c r="TWZ61" s="165"/>
      <c r="TXA61" s="165"/>
      <c r="TXB61" s="165"/>
      <c r="TXC61" s="165"/>
      <c r="TXD61" s="165"/>
      <c r="TXE61" s="165"/>
      <c r="TXF61" s="165"/>
      <c r="TXG61" s="165"/>
      <c r="TXH61" s="165"/>
      <c r="TXI61" s="165"/>
      <c r="TXJ61" s="165"/>
      <c r="TXK61" s="165"/>
      <c r="TXL61" s="165"/>
      <c r="TXM61" s="165"/>
      <c r="TXN61" s="165"/>
      <c r="TXO61" s="165"/>
      <c r="TXP61" s="165"/>
      <c r="TXQ61" s="165"/>
      <c r="TXR61" s="165"/>
      <c r="TXS61" s="165"/>
      <c r="TXT61" s="165"/>
      <c r="TXU61" s="165"/>
      <c r="TXV61" s="165"/>
      <c r="TXW61" s="165"/>
      <c r="TXX61" s="165"/>
      <c r="TXY61" s="165"/>
      <c r="TXZ61" s="165"/>
      <c r="TYA61" s="165"/>
      <c r="TYB61" s="165"/>
      <c r="TYC61" s="165"/>
      <c r="TYD61" s="165"/>
      <c r="TYE61" s="165"/>
      <c r="TYF61" s="165"/>
      <c r="TYG61" s="165"/>
      <c r="TYH61" s="165"/>
      <c r="TYI61" s="165"/>
      <c r="TYJ61" s="165"/>
      <c r="TYK61" s="165"/>
      <c r="TYL61" s="165"/>
      <c r="TYM61" s="165"/>
      <c r="TYN61" s="165"/>
      <c r="TYO61" s="165"/>
      <c r="TYP61" s="165"/>
      <c r="TYQ61" s="165"/>
      <c r="TYR61" s="165"/>
      <c r="TYS61" s="165"/>
      <c r="TYT61" s="165"/>
      <c r="TYU61" s="165"/>
      <c r="TYV61" s="165"/>
      <c r="TYW61" s="165"/>
      <c r="TYX61" s="165"/>
      <c r="TYY61" s="165"/>
      <c r="TYZ61" s="165"/>
      <c r="TZA61" s="165"/>
      <c r="TZB61" s="165"/>
      <c r="TZC61" s="165"/>
      <c r="TZD61" s="165"/>
      <c r="TZE61" s="165"/>
      <c r="TZF61" s="165"/>
      <c r="TZG61" s="165"/>
      <c r="TZH61" s="165"/>
      <c r="TZI61" s="165"/>
      <c r="TZJ61" s="165"/>
      <c r="TZK61" s="165"/>
      <c r="TZL61" s="165"/>
      <c r="TZM61" s="165"/>
      <c r="TZN61" s="165"/>
      <c r="TZO61" s="165"/>
      <c r="TZP61" s="165"/>
      <c r="TZQ61" s="165"/>
      <c r="TZR61" s="165"/>
      <c r="TZS61" s="165"/>
      <c r="TZT61" s="165"/>
      <c r="TZU61" s="165"/>
      <c r="TZV61" s="165"/>
      <c r="TZW61" s="165"/>
      <c r="TZX61" s="165"/>
      <c r="TZY61" s="165"/>
      <c r="TZZ61" s="165"/>
      <c r="UAA61" s="165"/>
      <c r="UAB61" s="165"/>
      <c r="UAC61" s="165"/>
      <c r="UAD61" s="165"/>
      <c r="UAE61" s="165"/>
      <c r="UAF61" s="165"/>
      <c r="UAG61" s="165"/>
      <c r="UAH61" s="165"/>
      <c r="UAI61" s="165"/>
      <c r="UAJ61" s="165"/>
      <c r="UAK61" s="165"/>
      <c r="UAL61" s="165"/>
      <c r="UAM61" s="165"/>
      <c r="UAN61" s="165"/>
      <c r="UAO61" s="165"/>
      <c r="UAP61" s="165"/>
      <c r="UAQ61" s="165"/>
      <c r="UAR61" s="165"/>
      <c r="UAS61" s="165"/>
      <c r="UAT61" s="165"/>
      <c r="UAU61" s="165"/>
      <c r="UAV61" s="165"/>
      <c r="UAW61" s="165"/>
      <c r="UAX61" s="165"/>
      <c r="UAY61" s="165"/>
      <c r="UAZ61" s="165"/>
      <c r="UBA61" s="165"/>
      <c r="UBB61" s="165"/>
      <c r="UBC61" s="165"/>
      <c r="UBD61" s="165"/>
      <c r="UBE61" s="165"/>
      <c r="UBF61" s="165"/>
      <c r="UBG61" s="165"/>
      <c r="UBH61" s="165"/>
      <c r="UBI61" s="165"/>
      <c r="UBJ61" s="165"/>
      <c r="UBK61" s="165"/>
      <c r="UBL61" s="165"/>
      <c r="UBM61" s="165"/>
      <c r="UBN61" s="165"/>
      <c r="UBO61" s="165"/>
      <c r="UBP61" s="165"/>
      <c r="UBQ61" s="165"/>
      <c r="UBR61" s="165"/>
      <c r="UBS61" s="165"/>
      <c r="UBT61" s="165"/>
      <c r="UBU61" s="165"/>
      <c r="UBV61" s="165"/>
      <c r="UBW61" s="165"/>
      <c r="UBX61" s="165"/>
      <c r="UBY61" s="165"/>
      <c r="UBZ61" s="165"/>
      <c r="UCA61" s="165"/>
      <c r="UCB61" s="165"/>
      <c r="UCC61" s="165"/>
      <c r="UCD61" s="165"/>
      <c r="UCE61" s="165"/>
      <c r="UCF61" s="165"/>
      <c r="UCG61" s="165"/>
      <c r="UCH61" s="165"/>
      <c r="UCI61" s="165"/>
      <c r="UCJ61" s="165"/>
      <c r="UCK61" s="165"/>
      <c r="UCL61" s="165"/>
      <c r="UCM61" s="165"/>
      <c r="UCN61" s="165"/>
      <c r="UCO61" s="165"/>
      <c r="UCP61" s="165"/>
      <c r="UCQ61" s="165"/>
      <c r="UCR61" s="165"/>
      <c r="UCS61" s="165"/>
      <c r="UCT61" s="165"/>
      <c r="UCU61" s="165"/>
      <c r="UCV61" s="165"/>
      <c r="UCW61" s="165"/>
      <c r="UCX61" s="165"/>
      <c r="UCY61" s="165"/>
      <c r="UCZ61" s="165"/>
      <c r="UDA61" s="165"/>
      <c r="UDB61" s="165"/>
      <c r="UDC61" s="165"/>
      <c r="UDD61" s="165"/>
      <c r="UDE61" s="165"/>
      <c r="UDF61" s="165"/>
      <c r="UDG61" s="165"/>
      <c r="UDH61" s="165"/>
      <c r="UDI61" s="165"/>
      <c r="UDJ61" s="165"/>
      <c r="UDK61" s="165"/>
      <c r="UDL61" s="165"/>
      <c r="UDM61" s="165"/>
      <c r="UDN61" s="165"/>
      <c r="UDO61" s="165"/>
      <c r="UDP61" s="165"/>
      <c r="UDQ61" s="165"/>
      <c r="UDR61" s="165"/>
      <c r="UDS61" s="165"/>
      <c r="UDT61" s="165"/>
      <c r="UDU61" s="165"/>
      <c r="UDV61" s="165"/>
      <c r="UDW61" s="165"/>
      <c r="UDX61" s="165"/>
      <c r="UDY61" s="165"/>
      <c r="UDZ61" s="165"/>
      <c r="UEA61" s="165"/>
      <c r="UEB61" s="165"/>
      <c r="UEC61" s="165"/>
      <c r="UED61" s="165"/>
      <c r="UEE61" s="165"/>
      <c r="UEF61" s="165"/>
      <c r="UEG61" s="165"/>
      <c r="UEH61" s="165"/>
      <c r="UEI61" s="165"/>
      <c r="UEJ61" s="165"/>
      <c r="UEK61" s="165"/>
      <c r="UEL61" s="165"/>
      <c r="UEM61" s="165"/>
      <c r="UEN61" s="165"/>
      <c r="UEO61" s="165"/>
      <c r="UEP61" s="165"/>
      <c r="UEQ61" s="165"/>
      <c r="UER61" s="165"/>
      <c r="UES61" s="165"/>
      <c r="UET61" s="165"/>
      <c r="UEU61" s="165"/>
      <c r="UEV61" s="165"/>
      <c r="UEW61" s="165"/>
      <c r="UEX61" s="165"/>
      <c r="UEY61" s="165"/>
      <c r="UEZ61" s="165"/>
      <c r="UFA61" s="165"/>
      <c r="UFB61" s="165"/>
      <c r="UFC61" s="165"/>
      <c r="UFD61" s="165"/>
      <c r="UFE61" s="165"/>
      <c r="UFF61" s="165"/>
      <c r="UFG61" s="165"/>
      <c r="UFH61" s="165"/>
      <c r="UFI61" s="165"/>
      <c r="UFJ61" s="165"/>
      <c r="UFK61" s="165"/>
      <c r="UFL61" s="165"/>
      <c r="UFM61" s="165"/>
      <c r="UFN61" s="165"/>
      <c r="UFO61" s="165"/>
      <c r="UFP61" s="165"/>
      <c r="UFQ61" s="165"/>
      <c r="UFR61" s="165"/>
      <c r="UFS61" s="165"/>
      <c r="UFT61" s="165"/>
      <c r="UFU61" s="165"/>
      <c r="UFV61" s="165"/>
      <c r="UFW61" s="165"/>
      <c r="UFX61" s="165"/>
      <c r="UFY61" s="165"/>
      <c r="UFZ61" s="165"/>
      <c r="UGA61" s="165"/>
      <c r="UGB61" s="165"/>
      <c r="UGC61" s="165"/>
      <c r="UGD61" s="165"/>
      <c r="UGE61" s="165"/>
      <c r="UGF61" s="165"/>
      <c r="UGG61" s="165"/>
      <c r="UGH61" s="165"/>
      <c r="UGI61" s="165"/>
      <c r="UGJ61" s="165"/>
      <c r="UGK61" s="165"/>
      <c r="UGL61" s="165"/>
      <c r="UGM61" s="165"/>
      <c r="UGN61" s="165"/>
      <c r="UGO61" s="165"/>
      <c r="UGP61" s="165"/>
      <c r="UGQ61" s="165"/>
      <c r="UGR61" s="165"/>
      <c r="UGS61" s="165"/>
      <c r="UGT61" s="165"/>
      <c r="UGU61" s="165"/>
      <c r="UGV61" s="165"/>
      <c r="UGW61" s="165"/>
      <c r="UGX61" s="165"/>
      <c r="UGY61" s="165"/>
      <c r="UGZ61" s="165"/>
      <c r="UHA61" s="165"/>
      <c r="UHB61" s="165"/>
      <c r="UHC61" s="165"/>
      <c r="UHD61" s="165"/>
      <c r="UHE61" s="165"/>
      <c r="UHF61" s="165"/>
      <c r="UHG61" s="165"/>
      <c r="UHH61" s="165"/>
      <c r="UHI61" s="165"/>
      <c r="UHJ61" s="165"/>
      <c r="UHK61" s="165"/>
      <c r="UHL61" s="165"/>
      <c r="UHM61" s="165"/>
      <c r="UHN61" s="165"/>
      <c r="UHO61" s="165"/>
      <c r="UHP61" s="165"/>
      <c r="UHQ61" s="165"/>
      <c r="UHR61" s="165"/>
      <c r="UHS61" s="165"/>
      <c r="UHT61" s="165"/>
      <c r="UHU61" s="165"/>
      <c r="UHV61" s="165"/>
      <c r="UHW61" s="165"/>
      <c r="UHX61" s="165"/>
      <c r="UHY61" s="165"/>
      <c r="UHZ61" s="165"/>
      <c r="UIA61" s="165"/>
      <c r="UIB61" s="165"/>
      <c r="UIC61" s="165"/>
      <c r="UID61" s="165"/>
      <c r="UIE61" s="165"/>
      <c r="UIF61" s="165"/>
      <c r="UIG61" s="165"/>
      <c r="UIH61" s="165"/>
      <c r="UII61" s="165"/>
      <c r="UIJ61" s="165"/>
      <c r="UIK61" s="165"/>
      <c r="UIL61" s="165"/>
      <c r="UIM61" s="165"/>
      <c r="UIN61" s="165"/>
      <c r="UIO61" s="165"/>
      <c r="UIP61" s="165"/>
      <c r="UIQ61" s="165"/>
      <c r="UIR61" s="165"/>
      <c r="UIS61" s="165"/>
      <c r="UIT61" s="165"/>
      <c r="UIU61" s="165"/>
      <c r="UIV61" s="165"/>
      <c r="UIW61" s="165"/>
      <c r="UIX61" s="165"/>
      <c r="UIY61" s="165"/>
      <c r="UIZ61" s="165"/>
      <c r="UJA61" s="165"/>
      <c r="UJB61" s="165"/>
      <c r="UJC61" s="165"/>
      <c r="UJD61" s="165"/>
      <c r="UJE61" s="165"/>
      <c r="UJF61" s="165"/>
      <c r="UJG61" s="165"/>
      <c r="UJH61" s="165"/>
      <c r="UJI61" s="165"/>
      <c r="UJJ61" s="165"/>
      <c r="UJK61" s="165"/>
      <c r="UJL61" s="165"/>
      <c r="UJM61" s="165"/>
      <c r="UJN61" s="165"/>
      <c r="UJO61" s="165"/>
      <c r="UJP61" s="165"/>
      <c r="UJQ61" s="165"/>
      <c r="UJR61" s="165"/>
      <c r="UJS61" s="165"/>
      <c r="UJT61" s="165"/>
      <c r="UJU61" s="165"/>
      <c r="UJV61" s="165"/>
      <c r="UJW61" s="165"/>
      <c r="UJX61" s="165"/>
      <c r="UJY61" s="165"/>
      <c r="UJZ61" s="165"/>
      <c r="UKA61" s="165"/>
      <c r="UKB61" s="165"/>
      <c r="UKC61" s="165"/>
      <c r="UKD61" s="165"/>
      <c r="UKE61" s="165"/>
      <c r="UKF61" s="165"/>
      <c r="UKG61" s="165"/>
      <c r="UKH61" s="165"/>
      <c r="UKI61" s="165"/>
      <c r="UKJ61" s="165"/>
      <c r="UKK61" s="165"/>
      <c r="UKL61" s="165"/>
      <c r="UKM61" s="165"/>
      <c r="UKN61" s="165"/>
      <c r="UKO61" s="165"/>
      <c r="UKP61" s="165"/>
      <c r="UKQ61" s="165"/>
      <c r="UKR61" s="165"/>
      <c r="UKS61" s="165"/>
      <c r="UKT61" s="165"/>
      <c r="UKU61" s="165"/>
      <c r="UKV61" s="165"/>
      <c r="UKW61" s="165"/>
      <c r="UKX61" s="165"/>
      <c r="UKY61" s="165"/>
      <c r="UKZ61" s="165"/>
      <c r="ULA61" s="165"/>
      <c r="ULB61" s="165"/>
      <c r="ULC61" s="165"/>
      <c r="ULD61" s="165"/>
      <c r="ULE61" s="165"/>
      <c r="ULF61" s="165"/>
      <c r="ULG61" s="165"/>
      <c r="ULH61" s="165"/>
      <c r="ULI61" s="165"/>
      <c r="ULJ61" s="165"/>
      <c r="ULK61" s="165"/>
      <c r="ULL61" s="165"/>
      <c r="ULM61" s="165"/>
      <c r="ULN61" s="165"/>
      <c r="ULO61" s="165"/>
      <c r="ULP61" s="165"/>
      <c r="ULQ61" s="165"/>
      <c r="ULR61" s="165"/>
      <c r="ULS61" s="165"/>
      <c r="ULT61" s="165"/>
      <c r="ULU61" s="165"/>
      <c r="ULV61" s="165"/>
      <c r="ULW61" s="165"/>
      <c r="ULX61" s="165"/>
      <c r="ULY61" s="165"/>
      <c r="ULZ61" s="165"/>
      <c r="UMA61" s="165"/>
      <c r="UMB61" s="165"/>
      <c r="UMC61" s="165"/>
      <c r="UMD61" s="165"/>
      <c r="UME61" s="165"/>
      <c r="UMF61" s="165"/>
      <c r="UMG61" s="165"/>
      <c r="UMH61" s="165"/>
      <c r="UMI61" s="165"/>
      <c r="UMJ61" s="165"/>
      <c r="UMK61" s="165"/>
      <c r="UML61" s="165"/>
      <c r="UMM61" s="165"/>
      <c r="UMN61" s="165"/>
      <c r="UMO61" s="165"/>
      <c r="UMP61" s="165"/>
      <c r="UMQ61" s="165"/>
      <c r="UMR61" s="165"/>
      <c r="UMS61" s="165"/>
      <c r="UMT61" s="165"/>
      <c r="UMU61" s="165"/>
      <c r="UMV61" s="165"/>
      <c r="UMW61" s="165"/>
      <c r="UMX61" s="165"/>
      <c r="UMY61" s="165"/>
      <c r="UMZ61" s="165"/>
      <c r="UNA61" s="165"/>
      <c r="UNB61" s="165"/>
      <c r="UNC61" s="165"/>
      <c r="UND61" s="165"/>
      <c r="UNE61" s="165"/>
      <c r="UNF61" s="165"/>
      <c r="UNG61" s="165"/>
      <c r="UNH61" s="165"/>
      <c r="UNI61" s="165"/>
      <c r="UNJ61" s="165"/>
      <c r="UNK61" s="165"/>
      <c r="UNL61" s="165"/>
      <c r="UNM61" s="165"/>
      <c r="UNN61" s="165"/>
      <c r="UNO61" s="165"/>
      <c r="UNP61" s="165"/>
      <c r="UNQ61" s="165"/>
      <c r="UNR61" s="165"/>
      <c r="UNS61" s="165"/>
      <c r="UNT61" s="165"/>
      <c r="UNU61" s="165"/>
      <c r="UNV61" s="165"/>
      <c r="UNW61" s="165"/>
      <c r="UNX61" s="165"/>
      <c r="UNY61" s="165"/>
      <c r="UNZ61" s="165"/>
      <c r="UOA61" s="165"/>
      <c r="UOB61" s="165"/>
      <c r="UOC61" s="165"/>
      <c r="UOD61" s="165"/>
      <c r="UOE61" s="165"/>
      <c r="UOF61" s="165"/>
      <c r="UOG61" s="165"/>
      <c r="UOH61" s="165"/>
      <c r="UOI61" s="165"/>
      <c r="UOJ61" s="165"/>
      <c r="UOK61" s="165"/>
      <c r="UOL61" s="165"/>
      <c r="UOM61" s="165"/>
      <c r="UON61" s="165"/>
      <c r="UOO61" s="165"/>
      <c r="UOP61" s="165"/>
      <c r="UOQ61" s="165"/>
      <c r="UOR61" s="165"/>
      <c r="UOS61" s="165"/>
      <c r="UOT61" s="165"/>
      <c r="UOU61" s="165"/>
      <c r="UOV61" s="165"/>
      <c r="UOW61" s="165"/>
      <c r="UOX61" s="165"/>
      <c r="UOY61" s="165"/>
      <c r="UOZ61" s="165"/>
      <c r="UPA61" s="165"/>
      <c r="UPB61" s="165"/>
      <c r="UPC61" s="165"/>
      <c r="UPD61" s="165"/>
      <c r="UPE61" s="165"/>
      <c r="UPF61" s="165"/>
      <c r="UPG61" s="165"/>
      <c r="UPH61" s="165"/>
      <c r="UPI61" s="165"/>
      <c r="UPJ61" s="165"/>
      <c r="UPK61" s="165"/>
      <c r="UPL61" s="165"/>
      <c r="UPM61" s="165"/>
      <c r="UPN61" s="165"/>
      <c r="UPO61" s="165"/>
      <c r="UPP61" s="165"/>
      <c r="UPQ61" s="165"/>
      <c r="UPR61" s="165"/>
      <c r="UPS61" s="165"/>
      <c r="UPT61" s="165"/>
      <c r="UPU61" s="165"/>
      <c r="UPV61" s="165"/>
      <c r="UPW61" s="165"/>
      <c r="UPX61" s="165"/>
      <c r="UPY61" s="165"/>
      <c r="UPZ61" s="165"/>
      <c r="UQA61" s="165"/>
      <c r="UQB61" s="165"/>
      <c r="UQC61" s="165"/>
      <c r="UQD61" s="165"/>
      <c r="UQE61" s="165"/>
      <c r="UQF61" s="165"/>
      <c r="UQG61" s="165"/>
      <c r="UQH61" s="165"/>
      <c r="UQI61" s="165"/>
      <c r="UQJ61" s="165"/>
      <c r="UQK61" s="165"/>
      <c r="UQL61" s="165"/>
      <c r="UQM61" s="165"/>
      <c r="UQN61" s="165"/>
      <c r="UQO61" s="165"/>
      <c r="UQP61" s="165"/>
      <c r="UQQ61" s="165"/>
      <c r="UQR61" s="165"/>
      <c r="UQS61" s="165"/>
      <c r="UQT61" s="165"/>
      <c r="UQU61" s="165"/>
      <c r="UQV61" s="165"/>
      <c r="UQW61" s="165"/>
      <c r="UQX61" s="165"/>
      <c r="UQY61" s="165"/>
      <c r="UQZ61" s="165"/>
      <c r="URA61" s="165"/>
      <c r="URB61" s="165"/>
      <c r="URC61" s="165"/>
      <c r="URD61" s="165"/>
      <c r="URE61" s="165"/>
      <c r="URF61" s="165"/>
      <c r="URG61" s="165"/>
      <c r="URH61" s="165"/>
      <c r="URI61" s="165"/>
      <c r="URJ61" s="165"/>
      <c r="URK61" s="165"/>
      <c r="URL61" s="165"/>
      <c r="URM61" s="165"/>
      <c r="URN61" s="165"/>
      <c r="URO61" s="165"/>
      <c r="URP61" s="165"/>
      <c r="URQ61" s="165"/>
      <c r="URR61" s="165"/>
      <c r="URS61" s="165"/>
      <c r="URT61" s="165"/>
      <c r="URU61" s="165"/>
      <c r="URV61" s="165"/>
      <c r="URW61" s="165"/>
      <c r="URX61" s="165"/>
      <c r="URY61" s="165"/>
      <c r="URZ61" s="165"/>
      <c r="USA61" s="165"/>
      <c r="USB61" s="165"/>
      <c r="USC61" s="165"/>
      <c r="USD61" s="165"/>
      <c r="USE61" s="165"/>
      <c r="USF61" s="165"/>
      <c r="USG61" s="165"/>
      <c r="USH61" s="165"/>
      <c r="USI61" s="165"/>
      <c r="USJ61" s="165"/>
      <c r="USK61" s="165"/>
      <c r="USL61" s="165"/>
      <c r="USM61" s="165"/>
      <c r="USN61" s="165"/>
      <c r="USO61" s="165"/>
      <c r="USP61" s="165"/>
      <c r="USQ61" s="165"/>
      <c r="USR61" s="165"/>
      <c r="USS61" s="165"/>
      <c r="UST61" s="165"/>
      <c r="USU61" s="165"/>
      <c r="USV61" s="165"/>
      <c r="USW61" s="165"/>
      <c r="USX61" s="165"/>
      <c r="USY61" s="165"/>
      <c r="USZ61" s="165"/>
      <c r="UTA61" s="165"/>
      <c r="UTB61" s="165"/>
      <c r="UTC61" s="165"/>
      <c r="UTD61" s="165"/>
      <c r="UTE61" s="165"/>
      <c r="UTF61" s="165"/>
      <c r="UTG61" s="165"/>
      <c r="UTH61" s="165"/>
      <c r="UTI61" s="165"/>
      <c r="UTJ61" s="165"/>
      <c r="UTK61" s="165"/>
      <c r="UTL61" s="165"/>
      <c r="UTM61" s="165"/>
      <c r="UTN61" s="165"/>
      <c r="UTO61" s="165"/>
      <c r="UTP61" s="165"/>
      <c r="UTQ61" s="165"/>
      <c r="UTR61" s="165"/>
      <c r="UTS61" s="165"/>
      <c r="UTT61" s="165"/>
      <c r="UTU61" s="165"/>
      <c r="UTV61" s="165"/>
      <c r="UTW61" s="165"/>
      <c r="UTX61" s="165"/>
      <c r="UTY61" s="165"/>
      <c r="UTZ61" s="165"/>
      <c r="UUA61" s="165"/>
      <c r="UUB61" s="165"/>
      <c r="UUC61" s="165"/>
      <c r="UUD61" s="165"/>
      <c r="UUE61" s="165"/>
      <c r="UUF61" s="165"/>
      <c r="UUG61" s="165"/>
      <c r="UUH61" s="165"/>
      <c r="UUI61" s="165"/>
      <c r="UUJ61" s="165"/>
      <c r="UUK61" s="165"/>
      <c r="UUL61" s="165"/>
      <c r="UUM61" s="165"/>
      <c r="UUN61" s="165"/>
      <c r="UUO61" s="165"/>
      <c r="UUP61" s="165"/>
      <c r="UUQ61" s="165"/>
      <c r="UUR61" s="165"/>
      <c r="UUS61" s="165"/>
      <c r="UUT61" s="165"/>
      <c r="UUU61" s="165"/>
      <c r="UUV61" s="165"/>
      <c r="UUW61" s="165"/>
      <c r="UUX61" s="165"/>
      <c r="UUY61" s="165"/>
      <c r="UUZ61" s="165"/>
      <c r="UVA61" s="165"/>
      <c r="UVB61" s="165"/>
      <c r="UVC61" s="165"/>
      <c r="UVD61" s="165"/>
      <c r="UVE61" s="165"/>
      <c r="UVF61" s="165"/>
      <c r="UVG61" s="165"/>
      <c r="UVH61" s="165"/>
      <c r="UVI61" s="165"/>
      <c r="UVJ61" s="165"/>
      <c r="UVK61" s="165"/>
      <c r="UVL61" s="165"/>
      <c r="UVM61" s="165"/>
      <c r="UVN61" s="165"/>
      <c r="UVO61" s="165"/>
      <c r="UVP61" s="165"/>
      <c r="UVQ61" s="165"/>
      <c r="UVR61" s="165"/>
      <c r="UVS61" s="165"/>
      <c r="UVT61" s="165"/>
      <c r="UVU61" s="165"/>
      <c r="UVV61" s="165"/>
      <c r="UVW61" s="165"/>
      <c r="UVX61" s="165"/>
      <c r="UVY61" s="165"/>
      <c r="UVZ61" s="165"/>
      <c r="UWA61" s="165"/>
      <c r="UWB61" s="165"/>
      <c r="UWC61" s="165"/>
      <c r="UWD61" s="165"/>
      <c r="UWE61" s="165"/>
      <c r="UWF61" s="165"/>
      <c r="UWG61" s="165"/>
      <c r="UWH61" s="165"/>
      <c r="UWI61" s="165"/>
      <c r="UWJ61" s="165"/>
      <c r="UWK61" s="165"/>
      <c r="UWL61" s="165"/>
      <c r="UWM61" s="165"/>
      <c r="UWN61" s="165"/>
      <c r="UWO61" s="165"/>
      <c r="UWP61" s="165"/>
      <c r="UWQ61" s="165"/>
      <c r="UWR61" s="165"/>
      <c r="UWS61" s="165"/>
      <c r="UWT61" s="165"/>
      <c r="UWU61" s="165"/>
      <c r="UWV61" s="165"/>
      <c r="UWW61" s="165"/>
      <c r="UWX61" s="165"/>
      <c r="UWY61" s="165"/>
      <c r="UWZ61" s="165"/>
      <c r="UXA61" s="165"/>
      <c r="UXB61" s="165"/>
      <c r="UXC61" s="165"/>
      <c r="UXD61" s="165"/>
      <c r="UXE61" s="165"/>
      <c r="UXF61" s="165"/>
      <c r="UXG61" s="165"/>
      <c r="UXH61" s="165"/>
      <c r="UXI61" s="165"/>
      <c r="UXJ61" s="165"/>
      <c r="UXK61" s="165"/>
      <c r="UXL61" s="165"/>
      <c r="UXM61" s="165"/>
      <c r="UXN61" s="165"/>
      <c r="UXO61" s="165"/>
      <c r="UXP61" s="165"/>
      <c r="UXQ61" s="165"/>
      <c r="UXR61" s="165"/>
      <c r="UXS61" s="165"/>
      <c r="UXT61" s="165"/>
      <c r="UXU61" s="165"/>
      <c r="UXV61" s="165"/>
      <c r="UXW61" s="165"/>
      <c r="UXX61" s="165"/>
      <c r="UXY61" s="165"/>
      <c r="UXZ61" s="165"/>
      <c r="UYA61" s="165"/>
      <c r="UYB61" s="165"/>
      <c r="UYC61" s="165"/>
      <c r="UYD61" s="165"/>
      <c r="UYE61" s="165"/>
      <c r="UYF61" s="165"/>
      <c r="UYG61" s="165"/>
      <c r="UYH61" s="165"/>
      <c r="UYI61" s="165"/>
      <c r="UYJ61" s="165"/>
      <c r="UYK61" s="165"/>
      <c r="UYL61" s="165"/>
      <c r="UYM61" s="165"/>
      <c r="UYN61" s="165"/>
      <c r="UYO61" s="165"/>
      <c r="UYP61" s="165"/>
      <c r="UYQ61" s="165"/>
      <c r="UYR61" s="165"/>
      <c r="UYS61" s="165"/>
      <c r="UYT61" s="165"/>
      <c r="UYU61" s="165"/>
      <c r="UYV61" s="165"/>
      <c r="UYW61" s="165"/>
      <c r="UYX61" s="165"/>
      <c r="UYY61" s="165"/>
      <c r="UYZ61" s="165"/>
      <c r="UZA61" s="165"/>
      <c r="UZB61" s="165"/>
      <c r="UZC61" s="165"/>
      <c r="UZD61" s="165"/>
      <c r="UZE61" s="165"/>
      <c r="UZF61" s="165"/>
      <c r="UZG61" s="165"/>
      <c r="UZH61" s="165"/>
      <c r="UZI61" s="165"/>
      <c r="UZJ61" s="165"/>
      <c r="UZK61" s="165"/>
      <c r="UZL61" s="165"/>
      <c r="UZM61" s="165"/>
      <c r="UZN61" s="165"/>
      <c r="UZO61" s="165"/>
      <c r="UZP61" s="165"/>
      <c r="UZQ61" s="165"/>
      <c r="UZR61" s="165"/>
      <c r="UZS61" s="165"/>
      <c r="UZT61" s="165"/>
      <c r="UZU61" s="165"/>
      <c r="UZV61" s="165"/>
      <c r="UZW61" s="165"/>
      <c r="UZX61" s="165"/>
      <c r="UZY61" s="165"/>
      <c r="UZZ61" s="165"/>
      <c r="VAA61" s="165"/>
      <c r="VAB61" s="165"/>
      <c r="VAC61" s="165"/>
      <c r="VAD61" s="165"/>
      <c r="VAE61" s="165"/>
      <c r="VAF61" s="165"/>
      <c r="VAG61" s="165"/>
      <c r="VAH61" s="165"/>
      <c r="VAI61" s="165"/>
      <c r="VAJ61" s="165"/>
      <c r="VAK61" s="165"/>
      <c r="VAL61" s="165"/>
      <c r="VAM61" s="165"/>
      <c r="VAN61" s="165"/>
      <c r="VAO61" s="165"/>
      <c r="VAP61" s="165"/>
      <c r="VAQ61" s="165"/>
      <c r="VAR61" s="165"/>
      <c r="VAS61" s="165"/>
      <c r="VAT61" s="165"/>
      <c r="VAU61" s="165"/>
      <c r="VAV61" s="165"/>
      <c r="VAW61" s="165"/>
      <c r="VAX61" s="165"/>
      <c r="VAY61" s="165"/>
      <c r="VAZ61" s="165"/>
      <c r="VBA61" s="165"/>
      <c r="VBB61" s="165"/>
      <c r="VBC61" s="165"/>
      <c r="VBD61" s="165"/>
      <c r="VBE61" s="165"/>
      <c r="VBF61" s="165"/>
      <c r="VBG61" s="165"/>
      <c r="VBH61" s="165"/>
      <c r="VBI61" s="165"/>
      <c r="VBJ61" s="165"/>
      <c r="VBK61" s="165"/>
      <c r="VBL61" s="165"/>
      <c r="VBM61" s="165"/>
      <c r="VBN61" s="165"/>
      <c r="VBO61" s="165"/>
      <c r="VBP61" s="165"/>
      <c r="VBQ61" s="165"/>
      <c r="VBR61" s="165"/>
      <c r="VBS61" s="165"/>
      <c r="VBT61" s="165"/>
      <c r="VBU61" s="165"/>
      <c r="VBV61" s="165"/>
      <c r="VBW61" s="165"/>
      <c r="VBX61" s="165"/>
      <c r="VBY61" s="165"/>
      <c r="VBZ61" s="165"/>
      <c r="VCA61" s="165"/>
      <c r="VCB61" s="165"/>
      <c r="VCC61" s="165"/>
      <c r="VCD61" s="165"/>
      <c r="VCE61" s="165"/>
      <c r="VCF61" s="165"/>
      <c r="VCG61" s="165"/>
      <c r="VCH61" s="165"/>
      <c r="VCI61" s="165"/>
      <c r="VCJ61" s="165"/>
      <c r="VCK61" s="165"/>
      <c r="VCL61" s="165"/>
      <c r="VCM61" s="165"/>
      <c r="VCN61" s="165"/>
      <c r="VCO61" s="165"/>
      <c r="VCP61" s="165"/>
      <c r="VCQ61" s="165"/>
      <c r="VCR61" s="165"/>
      <c r="VCS61" s="165"/>
      <c r="VCT61" s="165"/>
      <c r="VCU61" s="165"/>
      <c r="VCV61" s="165"/>
      <c r="VCW61" s="165"/>
      <c r="VCX61" s="165"/>
      <c r="VCY61" s="165"/>
      <c r="VCZ61" s="165"/>
      <c r="VDA61" s="165"/>
      <c r="VDB61" s="165"/>
      <c r="VDC61" s="165"/>
      <c r="VDD61" s="165"/>
      <c r="VDE61" s="165"/>
      <c r="VDF61" s="165"/>
      <c r="VDG61" s="165"/>
      <c r="VDH61" s="165"/>
      <c r="VDI61" s="165"/>
      <c r="VDJ61" s="165"/>
      <c r="VDK61" s="165"/>
      <c r="VDL61" s="165"/>
      <c r="VDM61" s="165"/>
      <c r="VDN61" s="165"/>
      <c r="VDO61" s="165"/>
      <c r="VDP61" s="165"/>
      <c r="VDQ61" s="165"/>
      <c r="VDR61" s="165"/>
      <c r="VDS61" s="165"/>
      <c r="VDT61" s="165"/>
      <c r="VDU61" s="165"/>
      <c r="VDV61" s="165"/>
      <c r="VDW61" s="165"/>
      <c r="VDX61" s="165"/>
      <c r="VDY61" s="165"/>
      <c r="VDZ61" s="165"/>
      <c r="VEA61" s="165"/>
      <c r="VEB61" s="165"/>
      <c r="VEC61" s="165"/>
      <c r="VED61" s="165"/>
      <c r="VEE61" s="165"/>
      <c r="VEF61" s="165"/>
      <c r="VEG61" s="165"/>
      <c r="VEH61" s="165"/>
      <c r="VEI61" s="165"/>
      <c r="VEJ61" s="165"/>
      <c r="VEK61" s="165"/>
      <c r="VEL61" s="165"/>
      <c r="VEM61" s="165"/>
      <c r="VEN61" s="165"/>
      <c r="VEO61" s="165"/>
      <c r="VEP61" s="165"/>
      <c r="VEQ61" s="165"/>
      <c r="VER61" s="165"/>
      <c r="VES61" s="165"/>
      <c r="VET61" s="165"/>
      <c r="VEU61" s="165"/>
      <c r="VEV61" s="165"/>
      <c r="VEW61" s="165"/>
      <c r="VEX61" s="165"/>
      <c r="VEY61" s="165"/>
      <c r="VEZ61" s="165"/>
      <c r="VFA61" s="165"/>
      <c r="VFB61" s="165"/>
      <c r="VFC61" s="165"/>
      <c r="VFD61" s="165"/>
      <c r="VFE61" s="165"/>
      <c r="VFF61" s="165"/>
      <c r="VFG61" s="165"/>
      <c r="VFH61" s="165"/>
      <c r="VFI61" s="165"/>
      <c r="VFJ61" s="165"/>
      <c r="VFK61" s="165"/>
      <c r="VFL61" s="165"/>
      <c r="VFM61" s="165"/>
      <c r="VFN61" s="165"/>
      <c r="VFO61" s="165"/>
      <c r="VFP61" s="165"/>
      <c r="VFQ61" s="165"/>
      <c r="VFR61" s="165"/>
      <c r="VFS61" s="165"/>
      <c r="VFT61" s="165"/>
      <c r="VFU61" s="165"/>
      <c r="VFV61" s="165"/>
      <c r="VFW61" s="165"/>
      <c r="VFX61" s="165"/>
      <c r="VFY61" s="165"/>
      <c r="VFZ61" s="165"/>
      <c r="VGA61" s="165"/>
      <c r="VGB61" s="165"/>
      <c r="VGC61" s="165"/>
      <c r="VGD61" s="165"/>
      <c r="VGE61" s="165"/>
      <c r="VGF61" s="165"/>
      <c r="VGG61" s="165"/>
      <c r="VGH61" s="165"/>
      <c r="VGI61" s="165"/>
      <c r="VGJ61" s="165"/>
      <c r="VGK61" s="165"/>
      <c r="VGL61" s="165"/>
      <c r="VGM61" s="165"/>
      <c r="VGN61" s="165"/>
      <c r="VGO61" s="165"/>
      <c r="VGP61" s="165"/>
      <c r="VGQ61" s="165"/>
      <c r="VGR61" s="165"/>
      <c r="VGS61" s="165"/>
      <c r="VGT61" s="165"/>
      <c r="VGU61" s="165"/>
      <c r="VGV61" s="165"/>
      <c r="VGW61" s="165"/>
      <c r="VGX61" s="165"/>
      <c r="VGY61" s="165"/>
      <c r="VGZ61" s="165"/>
      <c r="VHA61" s="165"/>
      <c r="VHB61" s="165"/>
      <c r="VHC61" s="165"/>
      <c r="VHD61" s="165"/>
      <c r="VHE61" s="165"/>
      <c r="VHF61" s="165"/>
      <c r="VHG61" s="165"/>
      <c r="VHH61" s="165"/>
      <c r="VHI61" s="165"/>
      <c r="VHJ61" s="165"/>
      <c r="VHK61" s="165"/>
      <c r="VHL61" s="165"/>
      <c r="VHM61" s="165"/>
      <c r="VHN61" s="165"/>
      <c r="VHO61" s="165"/>
      <c r="VHP61" s="165"/>
      <c r="VHQ61" s="165"/>
      <c r="VHR61" s="165"/>
      <c r="VHS61" s="165"/>
      <c r="VHT61" s="165"/>
      <c r="VHU61" s="165"/>
      <c r="VHV61" s="165"/>
      <c r="VHW61" s="165"/>
      <c r="VHX61" s="165"/>
      <c r="VHY61" s="165"/>
      <c r="VHZ61" s="165"/>
      <c r="VIA61" s="165"/>
      <c r="VIB61" s="165"/>
      <c r="VIC61" s="165"/>
      <c r="VID61" s="165"/>
      <c r="VIE61" s="165"/>
      <c r="VIF61" s="165"/>
      <c r="VIG61" s="165"/>
      <c r="VIH61" s="165"/>
      <c r="VII61" s="165"/>
      <c r="VIJ61" s="165"/>
      <c r="VIK61" s="165"/>
      <c r="VIL61" s="165"/>
      <c r="VIM61" s="165"/>
      <c r="VIN61" s="165"/>
      <c r="VIO61" s="165"/>
      <c r="VIP61" s="165"/>
      <c r="VIQ61" s="165"/>
      <c r="VIR61" s="165"/>
      <c r="VIS61" s="165"/>
      <c r="VIT61" s="165"/>
      <c r="VIU61" s="165"/>
      <c r="VIV61" s="165"/>
      <c r="VIW61" s="165"/>
      <c r="VIX61" s="165"/>
      <c r="VIY61" s="165"/>
      <c r="VIZ61" s="165"/>
      <c r="VJA61" s="165"/>
      <c r="VJB61" s="165"/>
      <c r="VJC61" s="165"/>
      <c r="VJD61" s="165"/>
      <c r="VJE61" s="165"/>
      <c r="VJF61" s="165"/>
      <c r="VJG61" s="165"/>
      <c r="VJH61" s="165"/>
      <c r="VJI61" s="165"/>
      <c r="VJJ61" s="165"/>
      <c r="VJK61" s="165"/>
      <c r="VJL61" s="165"/>
      <c r="VJM61" s="165"/>
      <c r="VJN61" s="165"/>
      <c r="VJO61" s="165"/>
      <c r="VJP61" s="165"/>
      <c r="VJQ61" s="165"/>
      <c r="VJR61" s="165"/>
      <c r="VJS61" s="165"/>
      <c r="VJT61" s="165"/>
      <c r="VJU61" s="165"/>
      <c r="VJV61" s="165"/>
      <c r="VJW61" s="165"/>
      <c r="VJX61" s="165"/>
      <c r="VJY61" s="165"/>
      <c r="VJZ61" s="165"/>
      <c r="VKA61" s="165"/>
      <c r="VKB61" s="165"/>
      <c r="VKC61" s="165"/>
      <c r="VKD61" s="165"/>
      <c r="VKE61" s="165"/>
      <c r="VKF61" s="165"/>
      <c r="VKG61" s="165"/>
      <c r="VKH61" s="165"/>
      <c r="VKI61" s="165"/>
      <c r="VKJ61" s="165"/>
      <c r="VKK61" s="165"/>
      <c r="VKL61" s="165"/>
      <c r="VKM61" s="165"/>
      <c r="VKN61" s="165"/>
      <c r="VKO61" s="165"/>
      <c r="VKP61" s="165"/>
      <c r="VKQ61" s="165"/>
      <c r="VKR61" s="165"/>
      <c r="VKS61" s="165"/>
      <c r="VKT61" s="165"/>
      <c r="VKU61" s="165"/>
      <c r="VKV61" s="165"/>
      <c r="VKW61" s="165"/>
      <c r="VKX61" s="165"/>
      <c r="VKY61" s="165"/>
      <c r="VKZ61" s="165"/>
      <c r="VLA61" s="165"/>
      <c r="VLB61" s="165"/>
      <c r="VLC61" s="165"/>
      <c r="VLD61" s="165"/>
      <c r="VLE61" s="165"/>
      <c r="VLF61" s="165"/>
      <c r="VLG61" s="165"/>
      <c r="VLH61" s="165"/>
      <c r="VLI61" s="165"/>
      <c r="VLJ61" s="165"/>
      <c r="VLK61" s="165"/>
      <c r="VLL61" s="165"/>
      <c r="VLM61" s="165"/>
      <c r="VLN61" s="165"/>
      <c r="VLO61" s="165"/>
      <c r="VLP61" s="165"/>
      <c r="VLQ61" s="165"/>
      <c r="VLR61" s="165"/>
      <c r="VLS61" s="165"/>
      <c r="VLT61" s="165"/>
      <c r="VLU61" s="165"/>
      <c r="VLV61" s="165"/>
      <c r="VLW61" s="165"/>
      <c r="VLX61" s="165"/>
      <c r="VLY61" s="165"/>
      <c r="VLZ61" s="165"/>
      <c r="VMA61" s="165"/>
      <c r="VMB61" s="165"/>
      <c r="VMC61" s="165"/>
      <c r="VMD61" s="165"/>
      <c r="VME61" s="165"/>
      <c r="VMF61" s="165"/>
      <c r="VMG61" s="165"/>
      <c r="VMH61" s="165"/>
      <c r="VMI61" s="165"/>
      <c r="VMJ61" s="165"/>
      <c r="VMK61" s="165"/>
      <c r="VML61" s="165"/>
      <c r="VMM61" s="165"/>
      <c r="VMN61" s="165"/>
      <c r="VMO61" s="165"/>
      <c r="VMP61" s="165"/>
      <c r="VMQ61" s="165"/>
      <c r="VMR61" s="165"/>
      <c r="VMS61" s="165"/>
      <c r="VMT61" s="165"/>
      <c r="VMU61" s="165"/>
      <c r="VMV61" s="165"/>
      <c r="VMW61" s="165"/>
      <c r="VMX61" s="165"/>
      <c r="VMY61" s="165"/>
      <c r="VMZ61" s="165"/>
      <c r="VNA61" s="165"/>
      <c r="VNB61" s="165"/>
      <c r="VNC61" s="165"/>
      <c r="VND61" s="165"/>
      <c r="VNE61" s="165"/>
      <c r="VNF61" s="165"/>
      <c r="VNG61" s="165"/>
      <c r="VNH61" s="165"/>
      <c r="VNI61" s="165"/>
      <c r="VNJ61" s="165"/>
      <c r="VNK61" s="165"/>
      <c r="VNL61" s="165"/>
      <c r="VNM61" s="165"/>
      <c r="VNN61" s="165"/>
      <c r="VNO61" s="165"/>
      <c r="VNP61" s="165"/>
      <c r="VNQ61" s="165"/>
      <c r="VNR61" s="165"/>
      <c r="VNS61" s="165"/>
      <c r="VNT61" s="165"/>
      <c r="VNU61" s="165"/>
      <c r="VNV61" s="165"/>
      <c r="VNW61" s="165"/>
      <c r="VNX61" s="165"/>
      <c r="VNY61" s="165"/>
      <c r="VNZ61" s="165"/>
      <c r="VOA61" s="165"/>
      <c r="VOB61" s="165"/>
      <c r="VOC61" s="165"/>
      <c r="VOD61" s="165"/>
      <c r="VOE61" s="165"/>
      <c r="VOF61" s="165"/>
      <c r="VOG61" s="165"/>
      <c r="VOH61" s="165"/>
      <c r="VOI61" s="165"/>
      <c r="VOJ61" s="165"/>
      <c r="VOK61" s="165"/>
      <c r="VOL61" s="165"/>
      <c r="VOM61" s="165"/>
      <c r="VON61" s="165"/>
      <c r="VOO61" s="165"/>
      <c r="VOP61" s="165"/>
      <c r="VOQ61" s="165"/>
      <c r="VOR61" s="165"/>
      <c r="VOS61" s="165"/>
      <c r="VOT61" s="165"/>
      <c r="VOU61" s="165"/>
      <c r="VOV61" s="165"/>
      <c r="VOW61" s="165"/>
      <c r="VOX61" s="165"/>
      <c r="VOY61" s="165"/>
      <c r="VOZ61" s="165"/>
      <c r="VPA61" s="165"/>
      <c r="VPB61" s="165"/>
      <c r="VPC61" s="165"/>
      <c r="VPD61" s="165"/>
      <c r="VPE61" s="165"/>
      <c r="VPF61" s="165"/>
      <c r="VPG61" s="165"/>
      <c r="VPH61" s="165"/>
      <c r="VPI61" s="165"/>
      <c r="VPJ61" s="165"/>
      <c r="VPK61" s="165"/>
      <c r="VPL61" s="165"/>
      <c r="VPM61" s="165"/>
      <c r="VPN61" s="165"/>
      <c r="VPO61" s="165"/>
      <c r="VPP61" s="165"/>
      <c r="VPQ61" s="165"/>
      <c r="VPR61" s="165"/>
      <c r="VPS61" s="165"/>
      <c r="VPT61" s="165"/>
      <c r="VPU61" s="165"/>
      <c r="VPV61" s="165"/>
      <c r="VPW61" s="165"/>
      <c r="VPX61" s="165"/>
      <c r="VPY61" s="165"/>
      <c r="VPZ61" s="165"/>
      <c r="VQA61" s="165"/>
      <c r="VQB61" s="165"/>
      <c r="VQC61" s="165"/>
      <c r="VQD61" s="165"/>
      <c r="VQE61" s="165"/>
      <c r="VQF61" s="165"/>
      <c r="VQG61" s="165"/>
      <c r="VQH61" s="165"/>
      <c r="VQI61" s="165"/>
      <c r="VQJ61" s="165"/>
      <c r="VQK61" s="165"/>
      <c r="VQL61" s="165"/>
      <c r="VQM61" s="165"/>
      <c r="VQN61" s="165"/>
      <c r="VQO61" s="165"/>
      <c r="VQP61" s="165"/>
      <c r="VQQ61" s="165"/>
      <c r="VQR61" s="165"/>
      <c r="VQS61" s="165"/>
      <c r="VQT61" s="165"/>
      <c r="VQU61" s="165"/>
      <c r="VQV61" s="165"/>
      <c r="VQW61" s="165"/>
      <c r="VQX61" s="165"/>
      <c r="VQY61" s="165"/>
      <c r="VQZ61" s="165"/>
      <c r="VRA61" s="165"/>
      <c r="VRB61" s="165"/>
      <c r="VRC61" s="165"/>
      <c r="VRD61" s="165"/>
      <c r="VRE61" s="165"/>
      <c r="VRF61" s="165"/>
      <c r="VRG61" s="165"/>
      <c r="VRH61" s="165"/>
      <c r="VRI61" s="165"/>
      <c r="VRJ61" s="165"/>
      <c r="VRK61" s="165"/>
      <c r="VRL61" s="165"/>
      <c r="VRM61" s="165"/>
      <c r="VRN61" s="165"/>
      <c r="VRO61" s="165"/>
      <c r="VRP61" s="165"/>
      <c r="VRQ61" s="165"/>
      <c r="VRR61" s="165"/>
      <c r="VRS61" s="165"/>
      <c r="VRT61" s="165"/>
      <c r="VRU61" s="165"/>
      <c r="VRV61" s="165"/>
      <c r="VRW61" s="165"/>
      <c r="VRX61" s="165"/>
      <c r="VRY61" s="165"/>
      <c r="VRZ61" s="165"/>
      <c r="VSA61" s="165"/>
      <c r="VSB61" s="165"/>
      <c r="VSC61" s="165"/>
      <c r="VSD61" s="165"/>
      <c r="VSE61" s="165"/>
      <c r="VSF61" s="165"/>
      <c r="VSG61" s="165"/>
      <c r="VSH61" s="165"/>
      <c r="VSI61" s="165"/>
      <c r="VSJ61" s="165"/>
      <c r="VSK61" s="165"/>
      <c r="VSL61" s="165"/>
      <c r="VSM61" s="165"/>
      <c r="VSN61" s="165"/>
      <c r="VSO61" s="165"/>
      <c r="VSP61" s="165"/>
      <c r="VSQ61" s="165"/>
      <c r="VSR61" s="165"/>
      <c r="VSS61" s="165"/>
      <c r="VST61" s="165"/>
      <c r="VSU61" s="165"/>
      <c r="VSV61" s="165"/>
      <c r="VSW61" s="165"/>
      <c r="VSX61" s="165"/>
      <c r="VSY61" s="165"/>
      <c r="VSZ61" s="165"/>
      <c r="VTA61" s="165"/>
      <c r="VTB61" s="165"/>
      <c r="VTC61" s="165"/>
      <c r="VTD61" s="165"/>
      <c r="VTE61" s="165"/>
      <c r="VTF61" s="165"/>
      <c r="VTG61" s="165"/>
      <c r="VTH61" s="165"/>
      <c r="VTI61" s="165"/>
      <c r="VTJ61" s="165"/>
      <c r="VTK61" s="165"/>
      <c r="VTL61" s="165"/>
      <c r="VTM61" s="165"/>
      <c r="VTN61" s="165"/>
      <c r="VTO61" s="165"/>
      <c r="VTP61" s="165"/>
      <c r="VTQ61" s="165"/>
      <c r="VTR61" s="165"/>
      <c r="VTS61" s="165"/>
      <c r="VTT61" s="165"/>
      <c r="VTU61" s="165"/>
      <c r="VTV61" s="165"/>
      <c r="VTW61" s="165"/>
      <c r="VTX61" s="165"/>
      <c r="VTY61" s="165"/>
      <c r="VTZ61" s="165"/>
      <c r="VUA61" s="165"/>
      <c r="VUB61" s="165"/>
      <c r="VUC61" s="165"/>
      <c r="VUD61" s="165"/>
      <c r="VUE61" s="165"/>
      <c r="VUF61" s="165"/>
      <c r="VUG61" s="165"/>
      <c r="VUH61" s="165"/>
      <c r="VUI61" s="165"/>
      <c r="VUJ61" s="165"/>
      <c r="VUK61" s="165"/>
      <c r="VUL61" s="165"/>
      <c r="VUM61" s="165"/>
      <c r="VUN61" s="165"/>
      <c r="VUO61" s="165"/>
      <c r="VUP61" s="165"/>
      <c r="VUQ61" s="165"/>
      <c r="VUR61" s="165"/>
      <c r="VUS61" s="165"/>
      <c r="VUT61" s="165"/>
      <c r="VUU61" s="165"/>
      <c r="VUV61" s="165"/>
      <c r="VUW61" s="165"/>
      <c r="VUX61" s="165"/>
      <c r="VUY61" s="165"/>
      <c r="VUZ61" s="165"/>
      <c r="VVA61" s="165"/>
      <c r="VVB61" s="165"/>
      <c r="VVC61" s="165"/>
      <c r="VVD61" s="165"/>
      <c r="VVE61" s="165"/>
      <c r="VVF61" s="165"/>
      <c r="VVG61" s="165"/>
      <c r="VVH61" s="165"/>
      <c r="VVI61" s="165"/>
      <c r="VVJ61" s="165"/>
      <c r="VVK61" s="165"/>
      <c r="VVL61" s="165"/>
      <c r="VVM61" s="165"/>
      <c r="VVN61" s="165"/>
      <c r="VVO61" s="165"/>
      <c r="VVP61" s="165"/>
      <c r="VVQ61" s="165"/>
      <c r="VVR61" s="165"/>
      <c r="VVS61" s="165"/>
      <c r="VVT61" s="165"/>
      <c r="VVU61" s="165"/>
      <c r="VVV61" s="165"/>
      <c r="VVW61" s="165"/>
      <c r="VVX61" s="165"/>
      <c r="VVY61" s="165"/>
      <c r="VVZ61" s="165"/>
      <c r="VWA61" s="165"/>
      <c r="VWB61" s="165"/>
      <c r="VWC61" s="165"/>
      <c r="VWD61" s="165"/>
      <c r="VWE61" s="165"/>
      <c r="VWF61" s="165"/>
      <c r="VWG61" s="165"/>
      <c r="VWH61" s="165"/>
      <c r="VWI61" s="165"/>
      <c r="VWJ61" s="165"/>
      <c r="VWK61" s="165"/>
      <c r="VWL61" s="165"/>
      <c r="VWM61" s="165"/>
      <c r="VWN61" s="165"/>
      <c r="VWO61" s="165"/>
      <c r="VWP61" s="165"/>
      <c r="VWQ61" s="165"/>
      <c r="VWR61" s="165"/>
      <c r="VWS61" s="165"/>
      <c r="VWT61" s="165"/>
      <c r="VWU61" s="165"/>
      <c r="VWV61" s="165"/>
      <c r="VWW61" s="165"/>
      <c r="VWX61" s="165"/>
      <c r="VWY61" s="165"/>
      <c r="VWZ61" s="165"/>
      <c r="VXA61" s="165"/>
      <c r="VXB61" s="165"/>
      <c r="VXC61" s="165"/>
      <c r="VXD61" s="165"/>
      <c r="VXE61" s="165"/>
      <c r="VXF61" s="165"/>
      <c r="VXG61" s="165"/>
      <c r="VXH61" s="165"/>
      <c r="VXI61" s="165"/>
      <c r="VXJ61" s="165"/>
      <c r="VXK61" s="165"/>
      <c r="VXL61" s="165"/>
      <c r="VXM61" s="165"/>
      <c r="VXN61" s="165"/>
      <c r="VXO61" s="165"/>
      <c r="VXP61" s="165"/>
      <c r="VXQ61" s="165"/>
      <c r="VXR61" s="165"/>
      <c r="VXS61" s="165"/>
      <c r="VXT61" s="165"/>
      <c r="VXU61" s="165"/>
      <c r="VXV61" s="165"/>
      <c r="VXW61" s="165"/>
      <c r="VXX61" s="165"/>
      <c r="VXY61" s="165"/>
      <c r="VXZ61" s="165"/>
      <c r="VYA61" s="165"/>
      <c r="VYB61" s="165"/>
      <c r="VYC61" s="165"/>
      <c r="VYD61" s="165"/>
      <c r="VYE61" s="165"/>
      <c r="VYF61" s="165"/>
      <c r="VYG61" s="165"/>
      <c r="VYH61" s="165"/>
      <c r="VYI61" s="165"/>
      <c r="VYJ61" s="165"/>
      <c r="VYK61" s="165"/>
      <c r="VYL61" s="165"/>
      <c r="VYM61" s="165"/>
      <c r="VYN61" s="165"/>
      <c r="VYO61" s="165"/>
      <c r="VYP61" s="165"/>
      <c r="VYQ61" s="165"/>
      <c r="VYR61" s="165"/>
      <c r="VYS61" s="165"/>
      <c r="VYT61" s="165"/>
      <c r="VYU61" s="165"/>
      <c r="VYV61" s="165"/>
      <c r="VYW61" s="165"/>
      <c r="VYX61" s="165"/>
      <c r="VYY61" s="165"/>
      <c r="VYZ61" s="165"/>
      <c r="VZA61" s="165"/>
      <c r="VZB61" s="165"/>
      <c r="VZC61" s="165"/>
      <c r="VZD61" s="165"/>
      <c r="VZE61" s="165"/>
      <c r="VZF61" s="165"/>
      <c r="VZG61" s="165"/>
      <c r="VZH61" s="165"/>
      <c r="VZI61" s="165"/>
      <c r="VZJ61" s="165"/>
      <c r="VZK61" s="165"/>
      <c r="VZL61" s="165"/>
      <c r="VZM61" s="165"/>
      <c r="VZN61" s="165"/>
      <c r="VZO61" s="165"/>
      <c r="VZP61" s="165"/>
      <c r="VZQ61" s="165"/>
      <c r="VZR61" s="165"/>
      <c r="VZS61" s="165"/>
      <c r="VZT61" s="165"/>
      <c r="VZU61" s="165"/>
      <c r="VZV61" s="165"/>
      <c r="VZW61" s="165"/>
      <c r="VZX61" s="165"/>
      <c r="VZY61" s="165"/>
      <c r="VZZ61" s="165"/>
      <c r="WAA61" s="165"/>
      <c r="WAB61" s="165"/>
      <c r="WAC61" s="165"/>
      <c r="WAD61" s="165"/>
      <c r="WAE61" s="165"/>
      <c r="WAF61" s="165"/>
      <c r="WAG61" s="165"/>
      <c r="WAH61" s="165"/>
      <c r="WAI61" s="165"/>
      <c r="WAJ61" s="165"/>
      <c r="WAK61" s="165"/>
      <c r="WAL61" s="165"/>
      <c r="WAM61" s="165"/>
      <c r="WAN61" s="165"/>
      <c r="WAO61" s="165"/>
      <c r="WAP61" s="165"/>
      <c r="WAQ61" s="165"/>
      <c r="WAR61" s="165"/>
      <c r="WAS61" s="165"/>
      <c r="WAT61" s="165"/>
      <c r="WAU61" s="165"/>
      <c r="WAV61" s="165"/>
      <c r="WAW61" s="165"/>
      <c r="WAX61" s="165"/>
      <c r="WAY61" s="165"/>
      <c r="WAZ61" s="165"/>
      <c r="WBA61" s="165"/>
      <c r="WBB61" s="165"/>
      <c r="WBC61" s="165"/>
      <c r="WBD61" s="165"/>
      <c r="WBE61" s="165"/>
      <c r="WBF61" s="165"/>
      <c r="WBG61" s="165"/>
      <c r="WBH61" s="165"/>
      <c r="WBI61" s="165"/>
      <c r="WBJ61" s="165"/>
      <c r="WBK61" s="165"/>
      <c r="WBL61" s="165"/>
      <c r="WBM61" s="165"/>
      <c r="WBN61" s="165"/>
      <c r="WBO61" s="165"/>
      <c r="WBP61" s="165"/>
      <c r="WBQ61" s="165"/>
      <c r="WBR61" s="165"/>
      <c r="WBS61" s="165"/>
      <c r="WBT61" s="165"/>
      <c r="WBU61" s="165"/>
      <c r="WBV61" s="165"/>
      <c r="WBW61" s="165"/>
      <c r="WBX61" s="165"/>
      <c r="WBY61" s="165"/>
      <c r="WBZ61" s="165"/>
      <c r="WCA61" s="165"/>
      <c r="WCB61" s="165"/>
      <c r="WCC61" s="165"/>
      <c r="WCD61" s="165"/>
      <c r="WCE61" s="165"/>
      <c r="WCF61" s="165"/>
      <c r="WCG61" s="165"/>
      <c r="WCH61" s="165"/>
      <c r="WCI61" s="165"/>
      <c r="WCJ61" s="165"/>
      <c r="WCK61" s="165"/>
      <c r="WCL61" s="165"/>
      <c r="WCM61" s="165"/>
      <c r="WCN61" s="165"/>
      <c r="WCO61" s="165"/>
      <c r="WCP61" s="165"/>
      <c r="WCQ61" s="165"/>
      <c r="WCR61" s="165"/>
      <c r="WCS61" s="165"/>
      <c r="WCT61" s="165"/>
      <c r="WCU61" s="165"/>
      <c r="WCV61" s="165"/>
      <c r="WCW61" s="165"/>
      <c r="WCX61" s="165"/>
      <c r="WCY61" s="165"/>
      <c r="WCZ61" s="165"/>
      <c r="WDA61" s="165"/>
      <c r="WDB61" s="165"/>
      <c r="WDC61" s="165"/>
      <c r="WDD61" s="165"/>
      <c r="WDE61" s="165"/>
      <c r="WDF61" s="165"/>
      <c r="WDG61" s="165"/>
      <c r="WDH61" s="165"/>
      <c r="WDI61" s="165"/>
      <c r="WDJ61" s="165"/>
      <c r="WDK61" s="165"/>
      <c r="WDL61" s="165"/>
      <c r="WDM61" s="165"/>
      <c r="WDN61" s="165"/>
      <c r="WDO61" s="165"/>
      <c r="WDP61" s="165"/>
      <c r="WDQ61" s="165"/>
      <c r="WDR61" s="165"/>
      <c r="WDS61" s="165"/>
      <c r="WDT61" s="165"/>
      <c r="WDU61" s="165"/>
      <c r="WDV61" s="165"/>
      <c r="WDW61" s="165"/>
      <c r="WDX61" s="165"/>
      <c r="WDY61" s="165"/>
      <c r="WDZ61" s="165"/>
      <c r="WEA61" s="165"/>
      <c r="WEB61" s="165"/>
      <c r="WEC61" s="165"/>
      <c r="WED61" s="165"/>
      <c r="WEE61" s="165"/>
      <c r="WEF61" s="165"/>
      <c r="WEG61" s="165"/>
      <c r="WEH61" s="165"/>
      <c r="WEI61" s="165"/>
      <c r="WEJ61" s="165"/>
      <c r="WEK61" s="165"/>
      <c r="WEL61" s="165"/>
      <c r="WEM61" s="165"/>
      <c r="WEN61" s="165"/>
      <c r="WEO61" s="165"/>
      <c r="WEP61" s="165"/>
      <c r="WEQ61" s="165"/>
      <c r="WER61" s="165"/>
      <c r="WES61" s="165"/>
      <c r="WET61" s="165"/>
      <c r="WEU61" s="165"/>
      <c r="WEV61" s="165"/>
      <c r="WEW61" s="165"/>
      <c r="WEX61" s="165"/>
      <c r="WEY61" s="165"/>
      <c r="WEZ61" s="165"/>
      <c r="WFA61" s="165"/>
      <c r="WFB61" s="165"/>
      <c r="WFC61" s="165"/>
      <c r="WFD61" s="165"/>
      <c r="WFE61" s="165"/>
      <c r="WFF61" s="165"/>
      <c r="WFG61" s="165"/>
      <c r="WFH61" s="165"/>
      <c r="WFI61" s="165"/>
      <c r="WFJ61" s="165"/>
      <c r="WFK61" s="165"/>
      <c r="WFL61" s="165"/>
      <c r="WFM61" s="165"/>
      <c r="WFN61" s="165"/>
      <c r="WFO61" s="165"/>
      <c r="WFP61" s="165"/>
      <c r="WFQ61" s="165"/>
      <c r="WFR61" s="165"/>
      <c r="WFS61" s="165"/>
      <c r="WFT61" s="165"/>
      <c r="WFU61" s="165"/>
      <c r="WFV61" s="165"/>
      <c r="WFW61" s="165"/>
      <c r="WFX61" s="165"/>
      <c r="WFY61" s="165"/>
      <c r="WFZ61" s="165"/>
      <c r="WGA61" s="165"/>
      <c r="WGB61" s="165"/>
      <c r="WGC61" s="165"/>
      <c r="WGD61" s="165"/>
      <c r="WGE61" s="165"/>
      <c r="WGF61" s="165"/>
      <c r="WGG61" s="165"/>
      <c r="WGH61" s="165"/>
      <c r="WGI61" s="165"/>
      <c r="WGJ61" s="165"/>
      <c r="WGK61" s="165"/>
      <c r="WGL61" s="165"/>
      <c r="WGM61" s="165"/>
      <c r="WGN61" s="165"/>
      <c r="WGO61" s="165"/>
      <c r="WGP61" s="165"/>
      <c r="WGQ61" s="165"/>
      <c r="WGR61" s="165"/>
      <c r="WGS61" s="165"/>
      <c r="WGT61" s="165"/>
      <c r="WGU61" s="165"/>
      <c r="WGV61" s="165"/>
      <c r="WGW61" s="165"/>
      <c r="WGX61" s="165"/>
      <c r="WGY61" s="165"/>
      <c r="WGZ61" s="165"/>
      <c r="WHA61" s="165"/>
      <c r="WHB61" s="165"/>
      <c r="WHC61" s="165"/>
      <c r="WHD61" s="165"/>
      <c r="WHE61" s="165"/>
      <c r="WHF61" s="165"/>
      <c r="WHG61" s="165"/>
      <c r="WHH61" s="165"/>
      <c r="WHI61" s="165"/>
      <c r="WHJ61" s="165"/>
      <c r="WHK61" s="165"/>
      <c r="WHL61" s="165"/>
      <c r="WHM61" s="165"/>
      <c r="WHN61" s="165"/>
      <c r="WHO61" s="165"/>
      <c r="WHP61" s="165"/>
      <c r="WHQ61" s="165"/>
      <c r="WHR61" s="165"/>
      <c r="WHS61" s="165"/>
      <c r="WHT61" s="165"/>
      <c r="WHU61" s="165"/>
      <c r="WHV61" s="165"/>
      <c r="WHW61" s="165"/>
      <c r="WHX61" s="165"/>
      <c r="WHY61" s="165"/>
      <c r="WHZ61" s="165"/>
      <c r="WIA61" s="165"/>
      <c r="WIB61" s="165"/>
      <c r="WIC61" s="165"/>
      <c r="WID61" s="165"/>
      <c r="WIE61" s="165"/>
      <c r="WIF61" s="165"/>
      <c r="WIG61" s="165"/>
      <c r="WIH61" s="165"/>
      <c r="WII61" s="165"/>
      <c r="WIJ61" s="165"/>
      <c r="WIK61" s="165"/>
      <c r="WIL61" s="165"/>
      <c r="WIM61" s="165"/>
      <c r="WIN61" s="165"/>
      <c r="WIO61" s="165"/>
      <c r="WIP61" s="165"/>
      <c r="WIQ61" s="165"/>
      <c r="WIR61" s="165"/>
      <c r="WIS61" s="165"/>
      <c r="WIT61" s="165"/>
      <c r="WIU61" s="165"/>
      <c r="WIV61" s="165"/>
      <c r="WIW61" s="165"/>
      <c r="WIX61" s="165"/>
      <c r="WIY61" s="165"/>
      <c r="WIZ61" s="165"/>
      <c r="WJA61" s="165"/>
      <c r="WJB61" s="165"/>
      <c r="WJC61" s="165"/>
      <c r="WJD61" s="165"/>
      <c r="WJE61" s="165"/>
      <c r="WJF61" s="165"/>
      <c r="WJG61" s="165"/>
      <c r="WJH61" s="165"/>
      <c r="WJI61" s="165"/>
      <c r="WJJ61" s="165"/>
      <c r="WJK61" s="165"/>
      <c r="WJL61" s="165"/>
      <c r="WJM61" s="165"/>
      <c r="WJN61" s="165"/>
      <c r="WJO61" s="165"/>
      <c r="WJP61" s="165"/>
      <c r="WJQ61" s="165"/>
      <c r="WJR61" s="165"/>
      <c r="WJS61" s="165"/>
      <c r="WJT61" s="165"/>
      <c r="WJU61" s="165"/>
      <c r="WJV61" s="165"/>
      <c r="WJW61" s="165"/>
      <c r="WJX61" s="165"/>
      <c r="WJY61" s="165"/>
      <c r="WJZ61" s="165"/>
      <c r="WKA61" s="165"/>
      <c r="WKB61" s="165"/>
      <c r="WKC61" s="165"/>
      <c r="WKD61" s="165"/>
      <c r="WKE61" s="165"/>
      <c r="WKF61" s="165"/>
      <c r="WKG61" s="165"/>
      <c r="WKH61" s="165"/>
      <c r="WKI61" s="165"/>
      <c r="WKJ61" s="165"/>
      <c r="WKK61" s="165"/>
      <c r="WKL61" s="165"/>
      <c r="WKM61" s="165"/>
      <c r="WKN61" s="165"/>
      <c r="WKO61" s="165"/>
      <c r="WKP61" s="165"/>
      <c r="WKQ61" s="165"/>
      <c r="WKR61" s="165"/>
      <c r="WKS61" s="165"/>
      <c r="WKT61" s="165"/>
      <c r="WKU61" s="165"/>
      <c r="WKV61" s="165"/>
      <c r="WKW61" s="165"/>
      <c r="WKX61" s="165"/>
      <c r="WKY61" s="165"/>
      <c r="WKZ61" s="165"/>
      <c r="WLA61" s="165"/>
      <c r="WLB61" s="165"/>
      <c r="WLC61" s="165"/>
      <c r="WLD61" s="165"/>
      <c r="WLE61" s="165"/>
      <c r="WLF61" s="165"/>
      <c r="WLG61" s="165"/>
      <c r="WLH61" s="165"/>
      <c r="WLI61" s="165"/>
      <c r="WLJ61" s="165"/>
      <c r="WLK61" s="165"/>
      <c r="WLL61" s="165"/>
      <c r="WLM61" s="165"/>
      <c r="WLN61" s="165"/>
      <c r="WLO61" s="165"/>
      <c r="WLP61" s="165"/>
      <c r="WLQ61" s="165"/>
      <c r="WLR61" s="165"/>
      <c r="WLS61" s="165"/>
      <c r="WLT61" s="165"/>
      <c r="WLU61" s="165"/>
      <c r="WLV61" s="165"/>
      <c r="WLW61" s="165"/>
      <c r="WLX61" s="165"/>
      <c r="WLY61" s="165"/>
      <c r="WLZ61" s="165"/>
      <c r="WMA61" s="165"/>
      <c r="WMB61" s="165"/>
      <c r="WMC61" s="165"/>
      <c r="WMD61" s="165"/>
      <c r="WME61" s="165"/>
      <c r="WMF61" s="165"/>
      <c r="WMG61" s="165"/>
      <c r="WMH61" s="165"/>
      <c r="WMI61" s="165"/>
      <c r="WMJ61" s="165"/>
      <c r="WMK61" s="165"/>
      <c r="WML61" s="165"/>
      <c r="WMM61" s="165"/>
      <c r="WMN61" s="165"/>
      <c r="WMO61" s="165"/>
      <c r="WMP61" s="165"/>
      <c r="WMQ61" s="165"/>
      <c r="WMR61" s="165"/>
      <c r="WMS61" s="165"/>
      <c r="WMT61" s="165"/>
      <c r="WMU61" s="165"/>
      <c r="WMV61" s="165"/>
      <c r="WMW61" s="165"/>
      <c r="WMX61" s="165"/>
      <c r="WMY61" s="165"/>
      <c r="WMZ61" s="165"/>
      <c r="WNA61" s="165"/>
      <c r="WNB61" s="165"/>
      <c r="WNC61" s="165"/>
      <c r="WND61" s="165"/>
      <c r="WNE61" s="165"/>
      <c r="WNF61" s="165"/>
      <c r="WNG61" s="165"/>
      <c r="WNH61" s="165"/>
      <c r="WNI61" s="165"/>
      <c r="WNJ61" s="165"/>
      <c r="WNK61" s="165"/>
      <c r="WNL61" s="165"/>
      <c r="WNM61" s="165"/>
      <c r="WNN61" s="165"/>
      <c r="WNO61" s="165"/>
      <c r="WNP61" s="165"/>
      <c r="WNQ61" s="165"/>
      <c r="WNR61" s="165"/>
      <c r="WNS61" s="165"/>
      <c r="WNT61" s="165"/>
      <c r="WNU61" s="165"/>
      <c r="WNV61" s="165"/>
      <c r="WNW61" s="165"/>
      <c r="WNX61" s="165"/>
      <c r="WNY61" s="165"/>
      <c r="WNZ61" s="165"/>
      <c r="WOA61" s="165"/>
      <c r="WOB61" s="165"/>
      <c r="WOC61" s="165"/>
      <c r="WOD61" s="165"/>
      <c r="WOE61" s="165"/>
      <c r="WOF61" s="165"/>
      <c r="WOG61" s="165"/>
      <c r="WOH61" s="165"/>
      <c r="WOI61" s="165"/>
      <c r="WOJ61" s="165"/>
      <c r="WOK61" s="165"/>
      <c r="WOL61" s="165"/>
      <c r="WOM61" s="165"/>
      <c r="WON61" s="165"/>
      <c r="WOO61" s="165"/>
      <c r="WOP61" s="165"/>
      <c r="WOQ61" s="165"/>
      <c r="WOR61" s="165"/>
      <c r="WOS61" s="165"/>
      <c r="WOT61" s="165"/>
      <c r="WOU61" s="165"/>
      <c r="WOV61" s="165"/>
      <c r="WOW61" s="165"/>
      <c r="WOX61" s="165"/>
      <c r="WOY61" s="165"/>
      <c r="WOZ61" s="165"/>
      <c r="WPA61" s="165"/>
      <c r="WPB61" s="165"/>
      <c r="WPC61" s="165"/>
      <c r="WPD61" s="165"/>
      <c r="WPE61" s="165"/>
      <c r="WPF61" s="165"/>
      <c r="WPG61" s="165"/>
      <c r="WPH61" s="165"/>
      <c r="WPI61" s="165"/>
      <c r="WPJ61" s="165"/>
      <c r="WPK61" s="165"/>
      <c r="WPL61" s="165"/>
      <c r="WPM61" s="165"/>
      <c r="WPN61" s="165"/>
      <c r="WPO61" s="165"/>
      <c r="WPP61" s="165"/>
      <c r="WPQ61" s="165"/>
      <c r="WPR61" s="165"/>
      <c r="WPS61" s="165"/>
      <c r="WPT61" s="165"/>
      <c r="WPU61" s="165"/>
      <c r="WPV61" s="165"/>
      <c r="WPW61" s="165"/>
      <c r="WPX61" s="165"/>
      <c r="WPY61" s="165"/>
      <c r="WPZ61" s="165"/>
      <c r="WQA61" s="165"/>
      <c r="WQB61" s="165"/>
      <c r="WQC61" s="165"/>
      <c r="WQD61" s="165"/>
      <c r="WQE61" s="165"/>
      <c r="WQF61" s="165"/>
      <c r="WQG61" s="165"/>
      <c r="WQH61" s="165"/>
      <c r="WQI61" s="165"/>
      <c r="WQJ61" s="165"/>
      <c r="WQK61" s="165"/>
      <c r="WQL61" s="165"/>
      <c r="WQM61" s="165"/>
      <c r="WQN61" s="165"/>
      <c r="WQO61" s="165"/>
      <c r="WQP61" s="165"/>
      <c r="WQQ61" s="165"/>
      <c r="WQR61" s="165"/>
      <c r="WQS61" s="165"/>
      <c r="WQT61" s="165"/>
      <c r="WQU61" s="165"/>
      <c r="WQV61" s="165"/>
      <c r="WQW61" s="165"/>
      <c r="WQX61" s="165"/>
      <c r="WQY61" s="165"/>
      <c r="WQZ61" s="165"/>
      <c r="WRA61" s="165"/>
      <c r="WRB61" s="165"/>
      <c r="WRC61" s="165"/>
      <c r="WRD61" s="165"/>
      <c r="WRE61" s="165"/>
      <c r="WRF61" s="165"/>
      <c r="WRG61" s="165"/>
      <c r="WRH61" s="165"/>
      <c r="WRI61" s="165"/>
      <c r="WRJ61" s="165"/>
      <c r="WRK61" s="165"/>
      <c r="WRL61" s="165"/>
      <c r="WRM61" s="165"/>
      <c r="WRN61" s="165"/>
      <c r="WRO61" s="165"/>
      <c r="WRP61" s="165"/>
      <c r="WRQ61" s="165"/>
      <c r="WRR61" s="165"/>
      <c r="WRS61" s="165"/>
      <c r="WRT61" s="165"/>
      <c r="WRU61" s="165"/>
      <c r="WRV61" s="165"/>
      <c r="WRW61" s="165"/>
      <c r="WRX61" s="165"/>
      <c r="WRY61" s="165"/>
      <c r="WRZ61" s="165"/>
      <c r="WSA61" s="165"/>
      <c r="WSB61" s="165"/>
      <c r="WSC61" s="165"/>
      <c r="WSD61" s="165"/>
      <c r="WSE61" s="165"/>
      <c r="WSF61" s="165"/>
      <c r="WSG61" s="165"/>
      <c r="WSH61" s="165"/>
      <c r="WSI61" s="165"/>
      <c r="WSJ61" s="165"/>
      <c r="WSK61" s="165"/>
      <c r="WSL61" s="165"/>
      <c r="WSM61" s="165"/>
      <c r="WSN61" s="165"/>
      <c r="WSO61" s="165"/>
      <c r="WSP61" s="165"/>
      <c r="WSQ61" s="165"/>
      <c r="WSR61" s="165"/>
      <c r="WSS61" s="165"/>
      <c r="WST61" s="165"/>
      <c r="WSU61" s="165"/>
      <c r="WSV61" s="165"/>
      <c r="WSW61" s="165"/>
      <c r="WSX61" s="165"/>
      <c r="WSY61" s="165"/>
      <c r="WSZ61" s="165"/>
      <c r="WTA61" s="165"/>
      <c r="WTB61" s="165"/>
      <c r="WTC61" s="165"/>
      <c r="WTD61" s="165"/>
      <c r="WTE61" s="165"/>
      <c r="WTF61" s="165"/>
      <c r="WTG61" s="165"/>
      <c r="WTH61" s="165"/>
      <c r="WTI61" s="165"/>
      <c r="WTJ61" s="165"/>
      <c r="WTK61" s="165"/>
      <c r="WTL61" s="165"/>
      <c r="WTM61" s="165"/>
      <c r="WTN61" s="165"/>
      <c r="WTO61" s="165"/>
      <c r="WTP61" s="165"/>
      <c r="WTQ61" s="165"/>
      <c r="WTR61" s="165"/>
      <c r="WTS61" s="165"/>
      <c r="WTT61" s="165"/>
      <c r="WTU61" s="165"/>
      <c r="WTV61" s="165"/>
      <c r="WTW61" s="165"/>
      <c r="WTX61" s="165"/>
      <c r="WTY61" s="165"/>
      <c r="WTZ61" s="165"/>
      <c r="WUA61" s="165"/>
      <c r="WUB61" s="165"/>
      <c r="WUC61" s="165"/>
      <c r="WUD61" s="165"/>
      <c r="WUE61" s="165"/>
      <c r="WUF61" s="165"/>
      <c r="WUG61" s="165"/>
      <c r="WUH61" s="165"/>
      <c r="WUI61" s="165"/>
      <c r="WUJ61" s="165"/>
      <c r="WUK61" s="165"/>
      <c r="WUL61" s="165"/>
      <c r="WUM61" s="165"/>
      <c r="WUN61" s="165"/>
      <c r="WUO61" s="165"/>
      <c r="WUP61" s="165"/>
      <c r="WUQ61" s="165"/>
      <c r="WUR61" s="165"/>
      <c r="WUS61" s="165"/>
      <c r="WUT61" s="165"/>
      <c r="WUU61" s="165"/>
      <c r="WUV61" s="165"/>
      <c r="WUW61" s="165"/>
      <c r="WUX61" s="165"/>
      <c r="WUY61" s="165"/>
      <c r="WUZ61" s="165"/>
      <c r="WVA61" s="165"/>
      <c r="WVB61" s="165"/>
      <c r="WVC61" s="165"/>
      <c r="WVD61" s="165"/>
      <c r="WVE61" s="165"/>
      <c r="WVF61" s="165"/>
      <c r="WVG61" s="165"/>
      <c r="WVH61" s="165"/>
      <c r="WVI61" s="165"/>
      <c r="WVJ61" s="165"/>
      <c r="WVK61" s="165"/>
      <c r="WVL61" s="165"/>
      <c r="WVM61" s="165"/>
      <c r="WVN61" s="165"/>
      <c r="WVO61" s="165"/>
      <c r="WVP61" s="165"/>
      <c r="WVQ61" s="165"/>
      <c r="WVR61" s="165"/>
      <c r="WVS61" s="165"/>
      <c r="WVT61" s="165"/>
      <c r="WVU61" s="165"/>
      <c r="WVV61" s="165"/>
      <c r="WVW61" s="165"/>
      <c r="WVX61" s="165"/>
      <c r="WVY61" s="165"/>
      <c r="WVZ61" s="165"/>
      <c r="WWA61" s="165"/>
      <c r="WWB61" s="165"/>
      <c r="WWC61" s="165"/>
      <c r="WWD61" s="165"/>
      <c r="WWE61" s="165"/>
      <c r="WWF61" s="165"/>
      <c r="WWG61" s="165"/>
      <c r="WWH61" s="165"/>
      <c r="WWI61" s="165"/>
      <c r="WWJ61" s="165"/>
      <c r="WWK61" s="165"/>
      <c r="WWL61" s="165"/>
      <c r="WWM61" s="165"/>
      <c r="WWN61" s="165"/>
      <c r="WWO61" s="165"/>
      <c r="WWP61" s="165"/>
      <c r="WWQ61" s="165"/>
      <c r="WWR61" s="165"/>
      <c r="WWS61" s="165"/>
      <c r="WWT61" s="165"/>
      <c r="WWU61" s="165"/>
      <c r="WWV61" s="165"/>
      <c r="WWW61" s="165"/>
      <c r="WWX61" s="165"/>
      <c r="WWY61" s="165"/>
      <c r="WWZ61" s="165"/>
      <c r="WXA61" s="165"/>
      <c r="WXB61" s="165"/>
      <c r="WXC61" s="165"/>
      <c r="WXD61" s="165"/>
      <c r="WXE61" s="165"/>
      <c r="WXF61" s="165"/>
      <c r="WXG61" s="165"/>
      <c r="WXH61" s="165"/>
      <c r="WXI61" s="165"/>
      <c r="WXJ61" s="165"/>
      <c r="WXK61" s="165"/>
      <c r="WXL61" s="165"/>
      <c r="WXM61" s="165"/>
      <c r="WXN61" s="165"/>
      <c r="WXO61" s="165"/>
      <c r="WXP61" s="165"/>
      <c r="WXQ61" s="165"/>
      <c r="WXR61" s="165"/>
      <c r="WXS61" s="165"/>
      <c r="WXT61" s="165"/>
      <c r="WXU61" s="165"/>
      <c r="WXV61" s="165"/>
      <c r="WXW61" s="165"/>
      <c r="WXX61" s="165"/>
      <c r="WXY61" s="165"/>
      <c r="WXZ61" s="165"/>
      <c r="WYA61" s="165"/>
      <c r="WYB61" s="165"/>
      <c r="WYC61" s="165"/>
      <c r="WYD61" s="165"/>
      <c r="WYE61" s="165"/>
      <c r="WYF61" s="165"/>
      <c r="WYG61" s="165"/>
      <c r="WYH61" s="165"/>
      <c r="WYI61" s="165"/>
      <c r="WYJ61" s="165"/>
      <c r="WYK61" s="165"/>
      <c r="WYL61" s="165"/>
      <c r="WYM61" s="165"/>
      <c r="WYN61" s="165"/>
      <c r="WYO61" s="165"/>
      <c r="WYP61" s="165"/>
      <c r="WYQ61" s="165"/>
      <c r="WYR61" s="165"/>
      <c r="WYS61" s="165"/>
      <c r="WYT61" s="165"/>
      <c r="WYU61" s="165"/>
      <c r="WYV61" s="165"/>
      <c r="WYW61" s="165"/>
      <c r="WYX61" s="165"/>
      <c r="WYY61" s="165"/>
      <c r="WYZ61" s="165"/>
      <c r="WZA61" s="165"/>
      <c r="WZB61" s="165"/>
      <c r="WZC61" s="165"/>
      <c r="WZD61" s="165"/>
      <c r="WZE61" s="165"/>
      <c r="WZF61" s="165"/>
      <c r="WZG61" s="165"/>
      <c r="WZH61" s="165"/>
      <c r="WZI61" s="165"/>
      <c r="WZJ61" s="165"/>
      <c r="WZK61" s="165"/>
      <c r="WZL61" s="165"/>
      <c r="WZM61" s="165"/>
      <c r="WZN61" s="165"/>
      <c r="WZO61" s="165"/>
      <c r="WZP61" s="165"/>
      <c r="WZQ61" s="165"/>
      <c r="WZR61" s="165"/>
      <c r="WZS61" s="165"/>
      <c r="WZT61" s="165"/>
      <c r="WZU61" s="165"/>
      <c r="WZV61" s="165"/>
      <c r="WZW61" s="165"/>
      <c r="WZX61" s="165"/>
      <c r="WZY61" s="165"/>
      <c r="WZZ61" s="165"/>
      <c r="XAA61" s="165"/>
      <c r="XAB61" s="165"/>
      <c r="XAC61" s="165"/>
      <c r="XAD61" s="165"/>
      <c r="XAE61" s="165"/>
      <c r="XAF61" s="165"/>
      <c r="XAG61" s="165"/>
      <c r="XAH61" s="165"/>
      <c r="XAI61" s="165"/>
      <c r="XAJ61" s="165"/>
      <c r="XAK61" s="165"/>
      <c r="XAL61" s="165"/>
      <c r="XAM61" s="165"/>
      <c r="XAN61" s="165"/>
      <c r="XAO61" s="165"/>
      <c r="XAP61" s="165"/>
      <c r="XAQ61" s="165"/>
      <c r="XAR61" s="165"/>
      <c r="XAS61" s="165"/>
      <c r="XAT61" s="165"/>
      <c r="XAU61" s="165"/>
      <c r="XAV61" s="165"/>
      <c r="XAW61" s="165"/>
      <c r="XAX61" s="165"/>
      <c r="XAY61" s="165"/>
      <c r="XAZ61" s="165"/>
      <c r="XBA61" s="165"/>
      <c r="XBB61" s="165"/>
      <c r="XBC61" s="165"/>
      <c r="XBD61" s="165"/>
      <c r="XBE61" s="165"/>
      <c r="XBF61" s="165"/>
      <c r="XBG61" s="165"/>
      <c r="XBH61" s="165"/>
      <c r="XBI61" s="165"/>
      <c r="XBJ61" s="165"/>
      <c r="XBK61" s="165"/>
      <c r="XBL61" s="165"/>
      <c r="XBM61" s="165"/>
      <c r="XBN61" s="165"/>
      <c r="XBO61" s="165"/>
      <c r="XBP61" s="165"/>
      <c r="XBQ61" s="165"/>
      <c r="XBR61" s="165"/>
      <c r="XBS61" s="165"/>
      <c r="XBT61" s="165"/>
      <c r="XBU61" s="165"/>
      <c r="XBV61" s="165"/>
      <c r="XBW61" s="165"/>
      <c r="XBX61" s="165"/>
      <c r="XBY61" s="165"/>
      <c r="XBZ61" s="165"/>
      <c r="XCA61" s="165"/>
      <c r="XCB61" s="165"/>
      <c r="XCC61" s="165"/>
      <c r="XCD61" s="165"/>
      <c r="XCE61" s="165"/>
      <c r="XCF61" s="165"/>
      <c r="XCG61" s="165"/>
      <c r="XCH61" s="165"/>
      <c r="XCI61" s="165"/>
      <c r="XCJ61" s="165"/>
      <c r="XCK61" s="165"/>
      <c r="XCL61" s="165"/>
      <c r="XCM61" s="165"/>
      <c r="XCN61" s="165"/>
      <c r="XCO61" s="165"/>
      <c r="XCP61" s="165"/>
      <c r="XCQ61" s="165"/>
      <c r="XCR61" s="165"/>
      <c r="XCS61" s="165"/>
      <c r="XCT61" s="165"/>
      <c r="XCU61" s="165"/>
      <c r="XCV61" s="165"/>
      <c r="XCW61" s="165"/>
      <c r="XCX61" s="165"/>
      <c r="XCY61" s="165"/>
      <c r="XCZ61" s="165"/>
      <c r="XDA61" s="165"/>
      <c r="XDB61" s="165"/>
      <c r="XDC61" s="165"/>
      <c r="XDD61" s="165"/>
      <c r="XDE61" s="165"/>
      <c r="XDF61" s="165"/>
      <c r="XDG61" s="165"/>
      <c r="XDH61" s="165"/>
      <c r="XDI61" s="165"/>
      <c r="XDJ61" s="165"/>
      <c r="XDK61" s="165"/>
      <c r="XDL61" s="165"/>
      <c r="XDM61" s="165"/>
      <c r="XDN61" s="165"/>
      <c r="XDO61" s="165"/>
      <c r="XDP61" s="165"/>
      <c r="XDQ61" s="165"/>
      <c r="XDR61" s="165"/>
      <c r="XDS61" s="165"/>
      <c r="XDT61" s="165"/>
      <c r="XDU61" s="165"/>
      <c r="XDV61" s="165"/>
      <c r="XDW61" s="165"/>
      <c r="XDX61" s="165"/>
      <c r="XDY61" s="165"/>
      <c r="XDZ61" s="165"/>
      <c r="XEA61" s="165"/>
      <c r="XEB61" s="165"/>
      <c r="XEC61" s="165"/>
      <c r="XED61" s="165"/>
      <c r="XEE61" s="165"/>
      <c r="XEF61" s="165"/>
      <c r="XEG61" s="165"/>
      <c r="XEH61" s="165"/>
      <c r="XEI61" s="165"/>
      <c r="XEJ61" s="165"/>
      <c r="XEK61" s="165"/>
      <c r="XEL61" s="165"/>
      <c r="XEM61" s="165"/>
      <c r="XEN61" s="165"/>
      <c r="XEO61" s="165"/>
      <c r="XEP61" s="165"/>
      <c r="XEQ61" s="165"/>
      <c r="XER61" s="165"/>
      <c r="XES61" s="165"/>
      <c r="XET61" s="165"/>
      <c r="XEU61" s="165"/>
      <c r="XEV61" s="165"/>
    </row>
    <row r="62" spans="1:16376" ht="15.75" customHeight="1" x14ac:dyDescent="0.25">
      <c r="A62" s="324" t="s">
        <v>207</v>
      </c>
      <c r="B62" s="324"/>
      <c r="C62" s="324"/>
      <c r="D62" s="324"/>
      <c r="E62" s="324"/>
      <c r="F62" s="324"/>
      <c r="G62"/>
      <c r="H62"/>
      <c r="I62"/>
      <c r="J62" s="31"/>
      <c r="K62"/>
      <c r="L62"/>
      <c r="M62"/>
      <c r="N62" s="31"/>
      <c r="O62"/>
      <c r="P62"/>
      <c r="Q62"/>
      <c r="R62" s="31"/>
      <c r="S62"/>
      <c r="T62"/>
      <c r="U62"/>
      <c r="V62" s="31"/>
      <c r="W62"/>
      <c r="X62"/>
      <c r="Y62"/>
      <c r="Z62" s="31"/>
      <c r="AA62"/>
      <c r="AB62"/>
      <c r="AC62"/>
      <c r="AD62" s="31"/>
      <c r="AE62"/>
      <c r="AF62"/>
      <c r="AG62"/>
      <c r="AH62" s="31"/>
      <c r="AI62"/>
      <c r="AJ62"/>
      <c r="AK62"/>
      <c r="AL62" s="31"/>
      <c r="AM62"/>
      <c r="AN62"/>
      <c r="AO62"/>
      <c r="AP62" s="31"/>
      <c r="AQ62"/>
      <c r="AR62"/>
      <c r="AS62"/>
      <c r="AT62" s="31"/>
      <c r="AU62"/>
      <c r="AV62"/>
      <c r="AW62"/>
      <c r="AX62" s="31"/>
      <c r="AY62"/>
      <c r="AZ62"/>
      <c r="BA62"/>
      <c r="BB62" s="31"/>
      <c r="BC62"/>
      <c r="BD62"/>
      <c r="BE62"/>
      <c r="BF62" s="31"/>
      <c r="BG62"/>
      <c r="BH62"/>
      <c r="BI62"/>
      <c r="BJ62" s="31"/>
      <c r="BK62"/>
      <c r="BL62"/>
      <c r="BM62"/>
      <c r="BN62" s="31"/>
      <c r="BO62"/>
      <c r="BP62"/>
      <c r="BQ62"/>
      <c r="BR62" s="31"/>
      <c r="BS62"/>
      <c r="BT62"/>
      <c r="BU62"/>
      <c r="BV62" s="31"/>
      <c r="BW62"/>
      <c r="BX62"/>
      <c r="BY62"/>
      <c r="BZ62" s="31"/>
      <c r="CA62"/>
      <c r="CB62"/>
      <c r="CC62"/>
      <c r="CD62" s="31"/>
      <c r="CE62"/>
      <c r="CF62"/>
      <c r="CG62"/>
      <c r="CH62" s="31"/>
      <c r="CI62"/>
      <c r="CJ62"/>
      <c r="CK62"/>
      <c r="CL62" s="31"/>
      <c r="CM62"/>
      <c r="CN62"/>
      <c r="CO62"/>
      <c r="CP62" s="31"/>
      <c r="CQ62"/>
      <c r="CR62"/>
      <c r="CS62"/>
      <c r="CT62" s="31"/>
      <c r="CU62"/>
      <c r="CV62"/>
      <c r="CW62"/>
      <c r="CX62" s="31"/>
      <c r="CY62"/>
      <c r="CZ62"/>
      <c r="DA62"/>
      <c r="DB62" s="31"/>
      <c r="DC62"/>
      <c r="DD62"/>
      <c r="DE62"/>
      <c r="DF62" s="31"/>
      <c r="DG62"/>
      <c r="DH62"/>
      <c r="DI62"/>
      <c r="DJ62" s="31"/>
      <c r="DK62"/>
      <c r="DL62"/>
      <c r="DM62"/>
      <c r="DN62" s="31"/>
      <c r="DO62"/>
      <c r="DP62"/>
      <c r="DQ62"/>
      <c r="DR62" s="31"/>
      <c r="DS62"/>
      <c r="DT62"/>
      <c r="DU62"/>
      <c r="DV62" s="31"/>
      <c r="DW62"/>
      <c r="DX62"/>
      <c r="DY62"/>
      <c r="DZ62" s="31"/>
      <c r="EA62"/>
      <c r="EB62"/>
      <c r="EC62"/>
      <c r="ED62" s="31"/>
      <c r="EE62"/>
      <c r="EF62"/>
      <c r="EG62"/>
      <c r="EH62" s="31"/>
      <c r="EI62"/>
      <c r="EJ62"/>
      <c r="EK62"/>
      <c r="EL62" s="31"/>
      <c r="EM62"/>
      <c r="EN62"/>
      <c r="EO62"/>
      <c r="EP62" s="31"/>
      <c r="EQ62"/>
      <c r="ER62"/>
      <c r="ES62"/>
      <c r="ET62" s="31"/>
      <c r="EU62"/>
      <c r="EV62"/>
      <c r="EW62"/>
      <c r="EX62" s="31"/>
      <c r="EY62"/>
      <c r="EZ62"/>
      <c r="FA62"/>
      <c r="FB62" s="31"/>
      <c r="FC62"/>
      <c r="FD62"/>
      <c r="FE62"/>
      <c r="FF62" s="31"/>
      <c r="FG62"/>
      <c r="FH62"/>
      <c r="FI62"/>
      <c r="FJ62" s="31"/>
      <c r="FK62"/>
      <c r="FL62"/>
      <c r="FM62"/>
      <c r="FN62" s="31"/>
      <c r="FO62"/>
      <c r="FP62"/>
      <c r="FQ62"/>
      <c r="FR62" s="31"/>
      <c r="FS62"/>
      <c r="FT62"/>
      <c r="FU62"/>
      <c r="FV62" s="31"/>
      <c r="FW62"/>
      <c r="FX62"/>
      <c r="FY62"/>
      <c r="FZ62" s="31"/>
      <c r="GA62"/>
      <c r="GB62"/>
      <c r="GC62"/>
      <c r="GD62" s="31"/>
      <c r="GE62"/>
      <c r="GF62"/>
      <c r="GG62"/>
      <c r="GH62" s="31"/>
      <c r="GI62"/>
      <c r="GJ62"/>
      <c r="GK62"/>
      <c r="GL62" s="31"/>
      <c r="GM62"/>
      <c r="GN62"/>
      <c r="GO62"/>
      <c r="GP62" s="31"/>
      <c r="GQ62"/>
      <c r="GR62"/>
      <c r="GS62"/>
      <c r="GT62" s="31"/>
      <c r="GU62"/>
      <c r="GV62"/>
      <c r="GW62"/>
      <c r="GX62" s="31"/>
      <c r="GY62"/>
      <c r="GZ62"/>
      <c r="HA62"/>
      <c r="HB62" s="31"/>
      <c r="HC62"/>
      <c r="HD62"/>
      <c r="HE62"/>
      <c r="HF62" s="31"/>
      <c r="HG62"/>
      <c r="HH62"/>
      <c r="HI62"/>
      <c r="HJ62" s="31"/>
      <c r="HK62"/>
      <c r="HL62"/>
      <c r="HM62"/>
      <c r="HN62" s="31"/>
      <c r="HO62"/>
      <c r="HP62"/>
      <c r="HQ62"/>
      <c r="HR62" s="31"/>
      <c r="HS62"/>
      <c r="HT62"/>
      <c r="HU62"/>
      <c r="HV62" s="31"/>
      <c r="HW62"/>
      <c r="HX62"/>
      <c r="HY62"/>
      <c r="HZ62" s="31"/>
      <c r="IA62"/>
      <c r="IB62"/>
      <c r="IC62"/>
      <c r="ID62" s="31"/>
      <c r="IE62"/>
      <c r="IF62"/>
      <c r="IG62"/>
      <c r="IH62" s="31"/>
      <c r="II62"/>
      <c r="IJ62"/>
      <c r="IK62"/>
      <c r="IL62" s="31"/>
      <c r="IM62"/>
      <c r="IN62"/>
      <c r="IO62"/>
      <c r="IP62" s="31"/>
      <c r="IQ62"/>
      <c r="IR62"/>
      <c r="IS62"/>
      <c r="IT62" s="31"/>
      <c r="IU62"/>
      <c r="IV62"/>
      <c r="IW62"/>
      <c r="IX62" s="31"/>
      <c r="IY62"/>
      <c r="IZ62"/>
      <c r="JA62"/>
      <c r="JB62" s="31"/>
      <c r="JC62"/>
      <c r="JD62"/>
      <c r="JE62"/>
      <c r="JF62" s="31"/>
      <c r="JG62"/>
      <c r="JH62"/>
      <c r="JI62"/>
      <c r="JJ62" s="31"/>
      <c r="JK62"/>
      <c r="JL62"/>
      <c r="JM62"/>
      <c r="JN62" s="31"/>
      <c r="JO62"/>
      <c r="JP62"/>
      <c r="JQ62"/>
      <c r="JR62" s="31"/>
      <c r="JS62"/>
      <c r="JT62"/>
      <c r="JU62"/>
      <c r="JV62" s="31"/>
      <c r="JW62"/>
      <c r="JX62"/>
      <c r="JY62"/>
      <c r="JZ62" s="31"/>
      <c r="KA62"/>
      <c r="KB62"/>
      <c r="KC62"/>
      <c r="KD62" s="31"/>
      <c r="KE62"/>
      <c r="KF62"/>
      <c r="KG62"/>
      <c r="KH62" s="31"/>
      <c r="KI62"/>
      <c r="KJ62"/>
      <c r="KK62"/>
      <c r="KL62" s="31"/>
      <c r="KM62"/>
      <c r="KN62"/>
      <c r="KO62"/>
      <c r="KP62" s="31"/>
      <c r="KQ62"/>
      <c r="KR62"/>
      <c r="KS62"/>
      <c r="KT62" s="31"/>
      <c r="KU62"/>
      <c r="KV62"/>
      <c r="KW62"/>
      <c r="KX62" s="31"/>
      <c r="KY62"/>
      <c r="KZ62"/>
      <c r="LA62"/>
      <c r="LB62" s="31"/>
      <c r="LC62"/>
      <c r="LD62"/>
      <c r="LE62"/>
      <c r="LF62" s="31"/>
      <c r="LG62"/>
      <c r="LH62"/>
      <c r="LI62"/>
      <c r="LJ62" s="31"/>
      <c r="LK62"/>
      <c r="LL62"/>
      <c r="LM62"/>
      <c r="LN62" s="31"/>
      <c r="LO62"/>
      <c r="LP62"/>
      <c r="LQ62"/>
      <c r="LR62" s="31"/>
      <c r="LS62"/>
      <c r="LT62"/>
      <c r="LU62"/>
      <c r="LV62" s="31"/>
      <c r="LW62"/>
      <c r="LX62"/>
      <c r="LY62"/>
      <c r="LZ62" s="31"/>
      <c r="MA62"/>
      <c r="MB62"/>
      <c r="MC62"/>
      <c r="MD62" s="31"/>
      <c r="ME62"/>
      <c r="MF62"/>
      <c r="MG62"/>
      <c r="MH62" s="31"/>
      <c r="MI62"/>
      <c r="MJ62"/>
      <c r="MK62"/>
      <c r="ML62" s="31"/>
      <c r="MM62"/>
      <c r="MN62"/>
      <c r="MO62"/>
      <c r="MP62" s="31"/>
      <c r="MQ62"/>
      <c r="MR62"/>
      <c r="MS62"/>
      <c r="MT62" s="31"/>
      <c r="MU62"/>
      <c r="MV62"/>
      <c r="MW62"/>
      <c r="MX62" s="31"/>
      <c r="MY62"/>
      <c r="MZ62"/>
      <c r="NA62"/>
      <c r="NB62" s="31"/>
      <c r="NC62"/>
      <c r="ND62"/>
      <c r="NE62"/>
      <c r="NF62" s="31"/>
      <c r="NG62"/>
      <c r="NH62"/>
      <c r="NI62"/>
      <c r="NJ62" s="31"/>
      <c r="NK62"/>
      <c r="NL62"/>
      <c r="NM62"/>
      <c r="NN62" s="31"/>
      <c r="NO62"/>
      <c r="NP62"/>
      <c r="NQ62"/>
      <c r="NR62" s="31"/>
      <c r="NS62"/>
      <c r="NT62"/>
      <c r="NU62"/>
      <c r="NV62" s="31"/>
      <c r="NW62"/>
      <c r="NX62"/>
      <c r="NY62"/>
      <c r="NZ62" s="31"/>
      <c r="OA62"/>
      <c r="OB62"/>
      <c r="OC62"/>
      <c r="OD62" s="31"/>
      <c r="OE62"/>
      <c r="OF62"/>
      <c r="OG62"/>
      <c r="OH62" s="31"/>
      <c r="OI62"/>
      <c r="OJ62"/>
      <c r="OK62"/>
      <c r="OL62" s="31"/>
      <c r="OM62"/>
      <c r="ON62"/>
      <c r="OO62"/>
      <c r="OP62" s="31"/>
      <c r="OQ62"/>
      <c r="OR62"/>
      <c r="OS62"/>
      <c r="OT62" s="31"/>
      <c r="OU62"/>
      <c r="OV62"/>
      <c r="OW62"/>
      <c r="OX62" s="31"/>
      <c r="OY62"/>
      <c r="OZ62"/>
      <c r="PA62"/>
      <c r="PB62" s="31"/>
      <c r="PC62"/>
      <c r="PD62"/>
      <c r="PE62"/>
      <c r="PF62" s="31"/>
      <c r="PG62"/>
      <c r="PH62"/>
      <c r="PI62"/>
      <c r="PJ62" s="31"/>
      <c r="PK62"/>
      <c r="PL62"/>
      <c r="PM62"/>
      <c r="PN62" s="31"/>
      <c r="PO62"/>
      <c r="PP62"/>
      <c r="PQ62"/>
      <c r="PR62" s="31"/>
      <c r="PS62"/>
      <c r="PT62"/>
      <c r="PU62"/>
      <c r="PV62" s="31"/>
      <c r="PW62"/>
      <c r="PX62"/>
      <c r="PY62"/>
      <c r="PZ62" s="31"/>
      <c r="QA62"/>
      <c r="QB62"/>
      <c r="QC62"/>
      <c r="QD62" s="31"/>
      <c r="QE62"/>
      <c r="QF62"/>
      <c r="QG62"/>
      <c r="QH62" s="31"/>
      <c r="QI62"/>
      <c r="QJ62"/>
      <c r="QK62"/>
      <c r="QL62" s="31"/>
      <c r="QM62"/>
      <c r="QN62"/>
      <c r="QO62"/>
      <c r="QP62" s="31"/>
      <c r="QQ62"/>
      <c r="QR62"/>
      <c r="QS62"/>
      <c r="QT62" s="31"/>
      <c r="QU62"/>
      <c r="QV62"/>
      <c r="QW62"/>
      <c r="QX62" s="31"/>
      <c r="QY62"/>
      <c r="QZ62"/>
      <c r="RA62"/>
      <c r="RB62" s="31"/>
      <c r="RC62"/>
      <c r="RD62"/>
      <c r="RE62"/>
      <c r="RF62" s="31"/>
      <c r="RG62"/>
      <c r="RH62"/>
      <c r="RI62"/>
      <c r="RJ62" s="31"/>
      <c r="RK62"/>
      <c r="RL62"/>
      <c r="RM62"/>
      <c r="RN62" s="31"/>
      <c r="RO62"/>
      <c r="RP62"/>
      <c r="RQ62"/>
      <c r="RR62" s="31"/>
      <c r="RS62"/>
      <c r="RT62"/>
      <c r="RU62"/>
      <c r="RV62" s="31"/>
      <c r="RW62"/>
      <c r="RX62"/>
      <c r="RY62"/>
      <c r="RZ62" s="31"/>
      <c r="SA62"/>
      <c r="SB62"/>
      <c r="SC62"/>
      <c r="SD62" s="31"/>
      <c r="SE62"/>
      <c r="SF62"/>
      <c r="SG62"/>
      <c r="SH62" s="31"/>
      <c r="SI62"/>
      <c r="SJ62"/>
      <c r="SK62"/>
      <c r="SL62" s="31"/>
      <c r="SM62"/>
      <c r="SN62"/>
      <c r="SO62"/>
      <c r="SP62" s="31"/>
      <c r="SQ62"/>
      <c r="SR62"/>
      <c r="SS62"/>
      <c r="ST62" s="31"/>
      <c r="SU62"/>
      <c r="SV62"/>
      <c r="SW62"/>
      <c r="SX62" s="31"/>
      <c r="SY62"/>
      <c r="SZ62"/>
      <c r="TA62"/>
      <c r="TB62" s="31"/>
      <c r="TC62"/>
      <c r="TD62"/>
      <c r="TE62"/>
      <c r="TF62" s="31"/>
      <c r="TG62"/>
      <c r="TH62"/>
      <c r="TI62"/>
      <c r="TJ62" s="31"/>
      <c r="TK62"/>
      <c r="TL62"/>
      <c r="TM62"/>
      <c r="TN62" s="31"/>
      <c r="TO62"/>
      <c r="TP62"/>
      <c r="TQ62"/>
      <c r="TR62" s="31"/>
      <c r="TS62"/>
      <c r="TT62"/>
      <c r="TU62"/>
      <c r="TV62" s="31"/>
      <c r="TW62"/>
      <c r="TX62"/>
      <c r="TY62"/>
      <c r="TZ62" s="31"/>
      <c r="UA62"/>
      <c r="UB62"/>
      <c r="UC62"/>
      <c r="UD62" s="31"/>
      <c r="UE62"/>
      <c r="UF62"/>
      <c r="UG62"/>
      <c r="UH62" s="31"/>
      <c r="UI62"/>
      <c r="UJ62"/>
      <c r="UK62"/>
      <c r="UL62" s="31"/>
      <c r="UM62"/>
      <c r="UN62"/>
      <c r="UO62"/>
      <c r="UP62" s="31"/>
      <c r="UQ62"/>
      <c r="UR62"/>
      <c r="US62"/>
      <c r="UT62" s="31"/>
      <c r="UU62"/>
      <c r="UV62"/>
      <c r="UW62"/>
      <c r="UX62" s="31"/>
      <c r="UY62"/>
      <c r="UZ62"/>
      <c r="VA62"/>
      <c r="VB62" s="31"/>
      <c r="VC62"/>
      <c r="VD62"/>
      <c r="VE62"/>
      <c r="VF62" s="31"/>
      <c r="VG62"/>
      <c r="VH62"/>
      <c r="VI62"/>
      <c r="VJ62" s="31"/>
      <c r="VK62"/>
      <c r="VL62"/>
      <c r="VM62"/>
      <c r="VN62" s="31"/>
      <c r="VO62"/>
      <c r="VP62"/>
      <c r="VQ62"/>
      <c r="VR62" s="31"/>
      <c r="VS62"/>
      <c r="VT62"/>
      <c r="VU62"/>
      <c r="VV62" s="31"/>
      <c r="VW62"/>
      <c r="VX62"/>
      <c r="VY62"/>
      <c r="VZ62" s="31"/>
      <c r="WA62"/>
      <c r="WB62"/>
      <c r="WC62"/>
      <c r="WD62" s="31"/>
      <c r="WE62"/>
      <c r="WF62"/>
      <c r="WG62"/>
      <c r="WH62" s="31"/>
      <c r="WI62"/>
      <c r="WJ62"/>
      <c r="WK62"/>
      <c r="WL62" s="31"/>
      <c r="WM62"/>
      <c r="WN62"/>
      <c r="WO62"/>
      <c r="WP62" s="31"/>
      <c r="WQ62"/>
      <c r="WR62"/>
      <c r="WS62"/>
      <c r="WT62" s="31"/>
      <c r="WU62"/>
      <c r="WV62"/>
      <c r="WW62"/>
      <c r="WX62" s="31"/>
      <c r="WY62"/>
      <c r="WZ62"/>
      <c r="XA62"/>
      <c r="XB62" s="31"/>
      <c r="XC62"/>
      <c r="XD62"/>
      <c r="XE62"/>
      <c r="XF62" s="31"/>
      <c r="XG62"/>
      <c r="XH62"/>
      <c r="XI62"/>
      <c r="XJ62" s="31"/>
      <c r="XK62"/>
      <c r="XL62"/>
      <c r="XM62"/>
      <c r="XN62" s="31"/>
      <c r="XO62"/>
      <c r="XP62"/>
      <c r="XQ62"/>
      <c r="XR62" s="31"/>
      <c r="XS62"/>
      <c r="XT62"/>
      <c r="XU62"/>
      <c r="XV62" s="31"/>
      <c r="XW62"/>
      <c r="XX62"/>
      <c r="XY62"/>
      <c r="XZ62" s="31"/>
      <c r="YA62"/>
      <c r="YB62"/>
      <c r="YC62"/>
      <c r="YD62" s="31"/>
      <c r="YE62"/>
      <c r="YF62"/>
      <c r="YG62"/>
      <c r="YH62" s="31"/>
      <c r="YI62"/>
      <c r="YJ62"/>
      <c r="YK62"/>
      <c r="YL62" s="31"/>
      <c r="YM62"/>
      <c r="YN62"/>
      <c r="YO62"/>
      <c r="YP62" s="31"/>
      <c r="YQ62"/>
      <c r="YR62"/>
      <c r="YS62"/>
      <c r="YT62" s="31"/>
      <c r="YU62"/>
      <c r="YV62"/>
      <c r="YW62"/>
      <c r="YX62" s="31"/>
      <c r="YY62"/>
      <c r="YZ62"/>
      <c r="ZA62"/>
      <c r="ZB62" s="31"/>
      <c r="ZC62"/>
      <c r="ZD62"/>
      <c r="ZE62"/>
      <c r="ZF62" s="31"/>
      <c r="ZG62"/>
      <c r="ZH62"/>
      <c r="ZI62"/>
      <c r="ZJ62" s="31"/>
      <c r="ZK62"/>
      <c r="ZL62"/>
      <c r="ZM62"/>
      <c r="ZN62" s="31"/>
      <c r="ZO62"/>
      <c r="ZP62"/>
      <c r="ZQ62"/>
      <c r="ZR62" s="31"/>
      <c r="ZS62"/>
      <c r="ZT62"/>
      <c r="ZU62"/>
      <c r="ZV62" s="31"/>
      <c r="ZW62"/>
      <c r="ZX62"/>
      <c r="ZY62"/>
      <c r="ZZ62" s="31"/>
      <c r="AAA62"/>
      <c r="AAB62"/>
      <c r="AAC62"/>
      <c r="AAD62" s="31"/>
      <c r="AAE62"/>
      <c r="AAF62"/>
      <c r="AAG62"/>
      <c r="AAH62" s="31"/>
      <c r="AAI62"/>
      <c r="AAJ62"/>
      <c r="AAK62"/>
      <c r="AAL62" s="31"/>
      <c r="AAM62"/>
      <c r="AAN62"/>
      <c r="AAO62"/>
      <c r="AAP62" s="31"/>
      <c r="AAQ62"/>
      <c r="AAR62"/>
      <c r="AAS62"/>
      <c r="AAT62" s="31"/>
      <c r="AAU62"/>
      <c r="AAV62"/>
      <c r="AAW62"/>
      <c r="AAX62" s="31"/>
      <c r="AAY62"/>
      <c r="AAZ62"/>
      <c r="ABA62"/>
      <c r="ABB62" s="31"/>
      <c r="ABC62"/>
      <c r="ABD62"/>
      <c r="ABE62"/>
      <c r="ABF62" s="31"/>
      <c r="ABG62"/>
      <c r="ABH62"/>
      <c r="ABI62"/>
      <c r="ABJ62" s="31"/>
      <c r="ABK62"/>
      <c r="ABL62"/>
      <c r="ABM62"/>
      <c r="ABN62" s="31"/>
      <c r="ABO62"/>
      <c r="ABP62"/>
      <c r="ABQ62"/>
      <c r="ABR62" s="31"/>
      <c r="ABS62"/>
      <c r="ABT62"/>
      <c r="ABU62"/>
      <c r="ABV62" s="31"/>
      <c r="ABW62"/>
      <c r="ABX62"/>
      <c r="ABY62"/>
      <c r="ABZ62" s="31"/>
      <c r="ACA62"/>
      <c r="ACB62"/>
      <c r="ACC62"/>
      <c r="ACD62" s="31"/>
      <c r="ACE62"/>
      <c r="ACF62"/>
      <c r="ACG62"/>
      <c r="ACH62" s="31"/>
      <c r="ACI62"/>
      <c r="ACJ62"/>
      <c r="ACK62"/>
      <c r="ACL62" s="31"/>
      <c r="ACM62"/>
      <c r="ACN62"/>
      <c r="ACO62"/>
      <c r="ACP62" s="31"/>
      <c r="ACQ62"/>
      <c r="ACR62"/>
      <c r="ACS62"/>
      <c r="ACT62" s="31"/>
      <c r="ACU62"/>
      <c r="ACV62"/>
      <c r="ACW62"/>
      <c r="ACX62" s="31"/>
      <c r="ACY62"/>
      <c r="ACZ62"/>
      <c r="ADA62"/>
      <c r="ADB62" s="31"/>
      <c r="ADC62"/>
      <c r="ADD62"/>
      <c r="ADE62"/>
      <c r="ADF62" s="31"/>
      <c r="ADG62"/>
      <c r="ADH62"/>
      <c r="ADI62"/>
      <c r="ADJ62" s="31"/>
      <c r="ADK62"/>
      <c r="ADL62"/>
      <c r="ADM62"/>
      <c r="ADN62" s="31"/>
      <c r="ADO62"/>
      <c r="ADP62"/>
      <c r="ADQ62"/>
      <c r="ADR62" s="31"/>
      <c r="ADS62"/>
      <c r="ADT62"/>
      <c r="ADU62"/>
      <c r="ADV62" s="31"/>
      <c r="ADW62"/>
      <c r="ADX62"/>
      <c r="ADY62"/>
      <c r="ADZ62" s="31"/>
      <c r="AEA62"/>
      <c r="AEB62"/>
      <c r="AEC62"/>
      <c r="AED62" s="31"/>
      <c r="AEE62"/>
      <c r="AEF62"/>
      <c r="AEG62"/>
      <c r="AEH62" s="31"/>
      <c r="AEI62"/>
      <c r="AEJ62"/>
      <c r="AEK62"/>
      <c r="AEL62" s="31"/>
      <c r="AEM62"/>
      <c r="AEN62"/>
      <c r="AEO62"/>
      <c r="AEP62" s="31"/>
      <c r="AEQ62"/>
      <c r="AER62"/>
      <c r="AES62"/>
      <c r="AET62" s="31"/>
      <c r="AEU62"/>
      <c r="AEV62"/>
      <c r="AEW62"/>
      <c r="AEX62" s="31"/>
      <c r="AEY62"/>
      <c r="AEZ62"/>
      <c r="AFA62"/>
      <c r="AFB62" s="31"/>
      <c r="AFC62"/>
      <c r="AFD62"/>
      <c r="AFE62"/>
      <c r="AFF62" s="31"/>
      <c r="AFG62"/>
      <c r="AFH62"/>
      <c r="AFI62"/>
      <c r="AFJ62" s="31"/>
      <c r="AFK62"/>
      <c r="AFL62"/>
      <c r="AFM62"/>
      <c r="AFN62" s="31"/>
      <c r="AFO62"/>
      <c r="AFP62"/>
      <c r="AFQ62"/>
      <c r="AFR62" s="31"/>
      <c r="AFS62"/>
      <c r="AFT62"/>
      <c r="AFU62"/>
      <c r="AFV62" s="31"/>
      <c r="AFW62"/>
      <c r="AFX62"/>
      <c r="AFY62"/>
      <c r="AFZ62" s="31"/>
      <c r="AGA62"/>
      <c r="AGB62"/>
      <c r="AGC62"/>
      <c r="AGD62" s="31"/>
      <c r="AGE62"/>
      <c r="AGF62"/>
      <c r="AGG62"/>
      <c r="AGH62" s="31"/>
      <c r="AGI62"/>
      <c r="AGJ62"/>
      <c r="AGK62"/>
      <c r="AGL62" s="31"/>
      <c r="AGM62"/>
      <c r="AGN62"/>
      <c r="AGO62"/>
      <c r="AGP62" s="31"/>
      <c r="AGQ62"/>
      <c r="AGR62"/>
      <c r="AGS62"/>
      <c r="AGT62" s="31"/>
      <c r="AGU62"/>
      <c r="AGV62"/>
      <c r="AGW62"/>
      <c r="AGX62" s="31"/>
      <c r="AGY62"/>
      <c r="AGZ62"/>
      <c r="AHA62"/>
      <c r="AHB62" s="31"/>
      <c r="AHC62"/>
      <c r="AHD62"/>
      <c r="AHE62"/>
      <c r="AHF62" s="31"/>
      <c r="AHG62"/>
      <c r="AHH62"/>
      <c r="AHI62"/>
      <c r="AHJ62" s="31"/>
      <c r="AHK62"/>
      <c r="AHL62"/>
      <c r="AHM62"/>
      <c r="AHN62" s="31"/>
      <c r="AHO62"/>
      <c r="AHP62"/>
      <c r="AHQ62"/>
      <c r="AHR62" s="31"/>
      <c r="AHS62"/>
      <c r="AHT62"/>
      <c r="AHU62"/>
      <c r="AHV62" s="31"/>
      <c r="AHW62"/>
      <c r="AHX62"/>
      <c r="AHY62"/>
      <c r="AHZ62" s="31"/>
      <c r="AIA62"/>
      <c r="AIB62"/>
      <c r="AIC62"/>
      <c r="AID62" s="31"/>
      <c r="AIE62"/>
      <c r="AIF62"/>
      <c r="AIG62"/>
      <c r="AIH62" s="31"/>
      <c r="AII62"/>
      <c r="AIJ62"/>
      <c r="AIK62"/>
      <c r="AIL62" s="31"/>
      <c r="AIM62"/>
      <c r="AIN62"/>
      <c r="AIO62"/>
      <c r="AIP62" s="31"/>
      <c r="AIQ62"/>
      <c r="AIR62"/>
      <c r="AIS62"/>
      <c r="AIT62" s="31"/>
      <c r="AIU62"/>
      <c r="AIV62"/>
      <c r="AIW62"/>
      <c r="AIX62" s="31"/>
      <c r="AIY62"/>
      <c r="AIZ62"/>
      <c r="AJA62"/>
      <c r="AJB62" s="31"/>
      <c r="AJC62"/>
      <c r="AJD62"/>
      <c r="AJE62"/>
      <c r="AJF62" s="31"/>
      <c r="AJG62"/>
      <c r="AJH62"/>
      <c r="AJI62"/>
      <c r="AJJ62" s="31"/>
      <c r="AJK62"/>
      <c r="AJL62"/>
      <c r="AJM62"/>
      <c r="AJN62" s="31"/>
      <c r="AJO62"/>
      <c r="AJP62"/>
      <c r="AJQ62"/>
      <c r="AJR62" s="31"/>
      <c r="AJS62"/>
      <c r="AJT62"/>
      <c r="AJU62"/>
      <c r="AJV62" s="31"/>
      <c r="AJW62"/>
      <c r="AJX62"/>
      <c r="AJY62"/>
      <c r="AJZ62" s="31"/>
      <c r="AKA62"/>
      <c r="AKB62"/>
      <c r="AKC62"/>
      <c r="AKD62" s="31"/>
      <c r="AKE62"/>
      <c r="AKF62"/>
      <c r="AKG62"/>
      <c r="AKH62" s="31"/>
      <c r="AKI62"/>
      <c r="AKJ62"/>
      <c r="AKK62"/>
      <c r="AKL62" s="31"/>
      <c r="AKM62"/>
      <c r="AKN62"/>
      <c r="AKO62"/>
      <c r="AKP62" s="31"/>
      <c r="AKQ62"/>
      <c r="AKR62"/>
      <c r="AKS62"/>
      <c r="AKT62" s="31"/>
      <c r="AKU62"/>
      <c r="AKV62"/>
      <c r="AKW62"/>
      <c r="AKX62" s="31"/>
      <c r="AKY62"/>
      <c r="AKZ62"/>
      <c r="ALA62"/>
      <c r="ALB62" s="31"/>
      <c r="ALC62"/>
      <c r="ALD62"/>
      <c r="ALE62"/>
      <c r="ALF62" s="31"/>
      <c r="ALG62"/>
      <c r="ALH62"/>
      <c r="ALI62"/>
      <c r="ALJ62" s="31"/>
      <c r="ALK62"/>
      <c r="ALL62"/>
      <c r="ALM62"/>
      <c r="ALN62" s="31"/>
      <c r="ALO62"/>
      <c r="ALP62"/>
      <c r="ALQ62"/>
      <c r="ALR62" s="31"/>
      <c r="ALS62"/>
      <c r="ALT62"/>
      <c r="ALU62"/>
      <c r="ALV62" s="31"/>
      <c r="ALW62"/>
      <c r="ALX62"/>
      <c r="ALY62"/>
      <c r="ALZ62" s="31"/>
      <c r="AMA62"/>
      <c r="AMB62"/>
      <c r="AMC62"/>
      <c r="AMD62" s="31"/>
      <c r="AME62"/>
      <c r="AMF62"/>
      <c r="AMG62"/>
      <c r="AMH62" s="31"/>
      <c r="AMI62"/>
      <c r="AMJ62"/>
      <c r="AMK62"/>
      <c r="AML62" s="31"/>
      <c r="AMM62"/>
      <c r="AMN62"/>
      <c r="AMO62"/>
      <c r="AMP62" s="31"/>
      <c r="AMQ62"/>
      <c r="AMR62"/>
      <c r="AMS62"/>
      <c r="AMT62" s="31"/>
      <c r="AMU62"/>
      <c r="AMV62"/>
      <c r="AMW62"/>
      <c r="AMX62" s="31"/>
      <c r="AMY62"/>
      <c r="AMZ62"/>
      <c r="ANA62"/>
      <c r="ANB62" s="31"/>
      <c r="ANC62"/>
      <c r="AND62"/>
      <c r="ANE62"/>
      <c r="ANF62" s="31"/>
      <c r="ANG62"/>
      <c r="ANH62"/>
      <c r="ANI62"/>
      <c r="ANJ62" s="31"/>
      <c r="ANK62"/>
      <c r="ANL62"/>
      <c r="ANM62"/>
      <c r="ANN62" s="31"/>
      <c r="ANO62"/>
      <c r="ANP62"/>
      <c r="ANQ62"/>
      <c r="ANR62" s="31"/>
      <c r="ANS62"/>
      <c r="ANT62"/>
      <c r="ANU62"/>
      <c r="ANV62" s="31"/>
      <c r="ANW62"/>
      <c r="ANX62"/>
      <c r="ANY62"/>
      <c r="ANZ62" s="31"/>
      <c r="AOA62"/>
      <c r="AOB62"/>
      <c r="AOC62"/>
      <c r="AOD62" s="31"/>
      <c r="AOE62"/>
      <c r="AOF62"/>
      <c r="AOG62"/>
      <c r="AOH62" s="31"/>
      <c r="AOI62"/>
      <c r="AOJ62"/>
      <c r="AOK62"/>
      <c r="AOL62" s="31"/>
      <c r="AOM62"/>
      <c r="AON62"/>
      <c r="AOO62"/>
      <c r="AOP62" s="31"/>
      <c r="AOQ62"/>
      <c r="AOR62"/>
      <c r="AOS62"/>
      <c r="AOT62" s="31"/>
      <c r="AOU62"/>
      <c r="AOV62"/>
      <c r="AOW62"/>
      <c r="AOX62" s="31"/>
      <c r="AOY62"/>
      <c r="AOZ62"/>
      <c r="APA62"/>
      <c r="APB62" s="31"/>
      <c r="APC62"/>
      <c r="APD62"/>
      <c r="APE62"/>
      <c r="APF62" s="31"/>
      <c r="APG62"/>
      <c r="APH62"/>
      <c r="API62"/>
      <c r="APJ62" s="31"/>
      <c r="APK62"/>
      <c r="APL62"/>
      <c r="APM62"/>
      <c r="APN62" s="31"/>
      <c r="APO62"/>
      <c r="APP62"/>
      <c r="APQ62"/>
      <c r="APR62" s="31"/>
      <c r="APS62"/>
      <c r="APT62"/>
      <c r="APU62"/>
      <c r="APV62" s="31"/>
      <c r="APW62"/>
      <c r="APX62"/>
      <c r="APY62"/>
      <c r="APZ62" s="31"/>
      <c r="AQA62"/>
      <c r="AQB62"/>
      <c r="AQC62"/>
      <c r="AQD62" s="31"/>
      <c r="AQE62"/>
      <c r="AQF62"/>
      <c r="AQG62"/>
      <c r="AQH62" s="31"/>
      <c r="AQI62"/>
      <c r="AQJ62"/>
      <c r="AQK62"/>
      <c r="AQL62" s="31"/>
      <c r="AQM62"/>
      <c r="AQN62"/>
      <c r="AQO62"/>
      <c r="AQP62" s="31"/>
      <c r="AQQ62"/>
      <c r="AQR62"/>
      <c r="AQS62"/>
      <c r="AQT62" s="31"/>
      <c r="AQU62"/>
      <c r="AQV62"/>
      <c r="AQW62"/>
      <c r="AQX62" s="31"/>
      <c r="AQY62"/>
      <c r="AQZ62"/>
      <c r="ARA62"/>
      <c r="ARB62" s="31"/>
      <c r="ARC62"/>
      <c r="ARD62"/>
      <c r="ARE62"/>
      <c r="ARF62" s="31"/>
      <c r="ARG62"/>
      <c r="ARH62"/>
      <c r="ARI62"/>
      <c r="ARJ62" s="31"/>
      <c r="ARK62"/>
      <c r="ARL62"/>
      <c r="ARM62"/>
      <c r="ARN62" s="31"/>
      <c r="ARO62"/>
      <c r="ARP62"/>
      <c r="ARQ62"/>
      <c r="ARR62" s="31"/>
      <c r="ARS62"/>
      <c r="ART62"/>
      <c r="ARU62"/>
      <c r="ARV62" s="31"/>
      <c r="ARW62"/>
      <c r="ARX62"/>
      <c r="ARY62"/>
      <c r="ARZ62" s="31"/>
      <c r="ASA62"/>
      <c r="ASB62"/>
      <c r="ASC62"/>
      <c r="ASD62" s="31"/>
      <c r="ASE62"/>
      <c r="ASF62"/>
      <c r="ASG62"/>
      <c r="ASH62" s="31"/>
      <c r="ASI62"/>
      <c r="ASJ62"/>
      <c r="ASK62"/>
      <c r="ASL62" s="31"/>
      <c r="ASM62"/>
      <c r="ASN62"/>
      <c r="ASO62"/>
      <c r="ASP62" s="31"/>
      <c r="ASQ62"/>
      <c r="ASR62"/>
      <c r="ASS62"/>
      <c r="AST62" s="31"/>
      <c r="ASU62"/>
      <c r="ASV62"/>
      <c r="ASW62"/>
      <c r="ASX62" s="31"/>
      <c r="ASY62"/>
      <c r="ASZ62"/>
      <c r="ATA62"/>
      <c r="ATB62" s="31"/>
      <c r="ATC62"/>
      <c r="ATD62"/>
      <c r="ATE62"/>
      <c r="ATF62" s="31"/>
      <c r="ATG62"/>
      <c r="ATH62"/>
      <c r="ATI62"/>
      <c r="ATJ62" s="31"/>
      <c r="ATK62"/>
      <c r="ATL62"/>
      <c r="ATM62"/>
      <c r="ATN62" s="31"/>
      <c r="ATO62"/>
      <c r="ATP62"/>
      <c r="ATQ62"/>
      <c r="ATR62" s="31"/>
      <c r="ATS62"/>
      <c r="ATT62"/>
      <c r="ATU62"/>
      <c r="ATV62" s="31"/>
      <c r="ATW62"/>
      <c r="ATX62"/>
      <c r="ATY62"/>
      <c r="ATZ62" s="31"/>
      <c r="AUA62"/>
      <c r="AUB62"/>
      <c r="AUC62"/>
      <c r="AUD62" s="31"/>
      <c r="AUE62"/>
      <c r="AUF62"/>
      <c r="AUG62"/>
      <c r="AUH62" s="31"/>
      <c r="AUI62"/>
      <c r="AUJ62"/>
      <c r="AUK62"/>
      <c r="AUL62" s="31"/>
      <c r="AUM62"/>
      <c r="AUN62"/>
      <c r="AUO62"/>
      <c r="AUP62" s="31"/>
      <c r="AUQ62"/>
      <c r="AUR62"/>
      <c r="AUS62"/>
      <c r="AUT62" s="31"/>
      <c r="AUU62"/>
      <c r="AUV62"/>
      <c r="AUW62"/>
      <c r="AUX62" s="31"/>
      <c r="AUY62"/>
      <c r="AUZ62"/>
      <c r="AVA62"/>
      <c r="AVB62" s="31"/>
      <c r="AVC62"/>
      <c r="AVD62"/>
      <c r="AVE62"/>
      <c r="AVF62" s="31"/>
      <c r="AVG62"/>
      <c r="AVH62"/>
      <c r="AVI62"/>
      <c r="AVJ62" s="31"/>
      <c r="AVK62"/>
      <c r="AVL62"/>
      <c r="AVM62"/>
      <c r="AVN62" s="31"/>
      <c r="AVO62"/>
      <c r="AVP62"/>
      <c r="AVQ62"/>
      <c r="AVR62" s="31"/>
      <c r="AVS62"/>
      <c r="AVT62"/>
      <c r="AVU62"/>
      <c r="AVV62" s="31"/>
      <c r="AVW62"/>
      <c r="AVX62"/>
      <c r="AVY62"/>
      <c r="AVZ62" s="31"/>
      <c r="AWA62"/>
      <c r="AWB62"/>
      <c r="AWC62"/>
      <c r="AWD62" s="31"/>
      <c r="AWE62"/>
      <c r="AWF62"/>
      <c r="AWG62"/>
      <c r="AWH62" s="31"/>
      <c r="AWI62"/>
      <c r="AWJ62"/>
      <c r="AWK62"/>
      <c r="AWL62" s="31"/>
      <c r="AWM62"/>
      <c r="AWN62"/>
      <c r="AWO62"/>
      <c r="AWP62" s="31"/>
      <c r="AWQ62"/>
      <c r="AWR62"/>
      <c r="AWS62"/>
      <c r="AWT62" s="31"/>
      <c r="AWU62"/>
      <c r="AWV62"/>
      <c r="AWW62"/>
      <c r="AWX62" s="31"/>
      <c r="AWY62"/>
      <c r="AWZ62"/>
      <c r="AXA62"/>
      <c r="AXB62" s="31"/>
      <c r="AXC62"/>
      <c r="AXD62"/>
      <c r="AXE62"/>
      <c r="AXF62" s="31"/>
      <c r="AXG62"/>
      <c r="AXH62"/>
      <c r="AXI62"/>
      <c r="AXJ62" s="31"/>
      <c r="AXK62"/>
      <c r="AXL62"/>
      <c r="AXM62"/>
      <c r="AXN62" s="31"/>
      <c r="AXO62"/>
      <c r="AXP62"/>
      <c r="AXQ62"/>
      <c r="AXR62" s="31"/>
      <c r="AXS62"/>
      <c r="AXT62"/>
      <c r="AXU62"/>
      <c r="AXV62" s="31"/>
      <c r="AXW62"/>
      <c r="AXX62"/>
      <c r="AXY62"/>
      <c r="AXZ62" s="31"/>
      <c r="AYA62"/>
      <c r="AYB62"/>
      <c r="AYC62"/>
      <c r="AYD62" s="31"/>
      <c r="AYE62"/>
      <c r="AYF62"/>
      <c r="AYG62"/>
      <c r="AYH62" s="31"/>
      <c r="AYI62"/>
      <c r="AYJ62"/>
      <c r="AYK62"/>
      <c r="AYL62" s="31"/>
      <c r="AYM62"/>
      <c r="AYN62"/>
      <c r="AYO62"/>
      <c r="AYP62" s="31"/>
      <c r="AYQ62"/>
      <c r="AYR62"/>
      <c r="AYS62"/>
      <c r="AYT62" s="31"/>
      <c r="AYU62"/>
      <c r="AYV62"/>
      <c r="AYW62"/>
      <c r="AYX62" s="31"/>
      <c r="AYY62"/>
      <c r="AYZ62"/>
      <c r="AZA62"/>
      <c r="AZB62" s="31"/>
      <c r="AZC62"/>
      <c r="AZD62"/>
      <c r="AZE62"/>
      <c r="AZF62" s="31"/>
      <c r="AZG62"/>
      <c r="AZH62"/>
      <c r="AZI62"/>
      <c r="AZJ62" s="31"/>
      <c r="AZK62"/>
      <c r="AZL62"/>
      <c r="AZM62"/>
      <c r="AZN62" s="31"/>
      <c r="AZO62"/>
      <c r="AZP62"/>
      <c r="AZQ62"/>
      <c r="AZR62" s="31"/>
      <c r="AZS62"/>
      <c r="AZT62"/>
      <c r="AZU62"/>
      <c r="AZV62" s="31"/>
      <c r="AZW62"/>
      <c r="AZX62"/>
      <c r="AZY62"/>
      <c r="AZZ62" s="31"/>
      <c r="BAA62"/>
      <c r="BAB62"/>
      <c r="BAC62"/>
      <c r="BAD62" s="31"/>
      <c r="BAE62"/>
      <c r="BAF62"/>
      <c r="BAG62"/>
      <c r="BAH62" s="31"/>
      <c r="BAI62"/>
      <c r="BAJ62"/>
      <c r="BAK62"/>
      <c r="BAL62" s="31"/>
      <c r="BAM62"/>
      <c r="BAN62"/>
      <c r="BAO62"/>
      <c r="BAP62" s="31"/>
      <c r="BAQ62"/>
      <c r="BAR62"/>
      <c r="BAS62"/>
      <c r="BAT62" s="31"/>
      <c r="BAU62"/>
      <c r="BAV62"/>
      <c r="BAW62"/>
      <c r="BAX62" s="31"/>
      <c r="BAY62"/>
      <c r="BAZ62"/>
      <c r="BBA62"/>
      <c r="BBB62" s="31"/>
      <c r="BBC62"/>
      <c r="BBD62"/>
      <c r="BBE62"/>
      <c r="BBF62" s="31"/>
      <c r="BBG62"/>
      <c r="BBH62"/>
      <c r="BBI62"/>
      <c r="BBJ62" s="31"/>
      <c r="BBK62"/>
      <c r="BBL62"/>
      <c r="BBM62"/>
      <c r="BBN62" s="31"/>
      <c r="BBO62"/>
      <c r="BBP62"/>
      <c r="BBQ62"/>
      <c r="BBR62" s="31"/>
      <c r="BBS62"/>
      <c r="BBT62"/>
      <c r="BBU62"/>
      <c r="BBV62" s="31"/>
      <c r="BBW62"/>
      <c r="BBX62"/>
      <c r="BBY62"/>
      <c r="BBZ62" s="31"/>
      <c r="BCA62"/>
      <c r="BCB62"/>
      <c r="BCC62"/>
      <c r="BCD62" s="31"/>
      <c r="BCE62"/>
      <c r="BCF62"/>
      <c r="BCG62"/>
      <c r="BCH62" s="31"/>
      <c r="BCI62"/>
      <c r="BCJ62"/>
      <c r="BCK62"/>
      <c r="BCL62" s="31"/>
      <c r="BCM62"/>
      <c r="BCN62"/>
      <c r="BCO62"/>
      <c r="BCP62" s="31"/>
      <c r="BCQ62"/>
      <c r="BCR62"/>
      <c r="BCS62"/>
      <c r="BCT62" s="31"/>
      <c r="BCU62"/>
      <c r="BCV62"/>
      <c r="BCW62"/>
      <c r="BCX62" s="31"/>
      <c r="BCY62"/>
      <c r="BCZ62"/>
      <c r="BDA62"/>
      <c r="BDB62" s="31"/>
      <c r="BDC62"/>
      <c r="BDD62"/>
      <c r="BDE62"/>
      <c r="BDF62" s="31"/>
      <c r="BDG62"/>
      <c r="BDH62"/>
      <c r="BDI62"/>
      <c r="BDJ62" s="31"/>
      <c r="BDK62"/>
      <c r="BDL62"/>
      <c r="BDM62"/>
      <c r="BDN62" s="31"/>
      <c r="BDO62"/>
      <c r="BDP62"/>
      <c r="BDQ62"/>
      <c r="BDR62" s="31"/>
      <c r="BDS62"/>
      <c r="BDT62"/>
      <c r="BDU62"/>
      <c r="BDV62" s="31"/>
      <c r="BDW62"/>
      <c r="BDX62"/>
      <c r="BDY62"/>
      <c r="BDZ62" s="31"/>
      <c r="BEA62"/>
      <c r="BEB62"/>
      <c r="BEC62"/>
      <c r="BED62" s="31"/>
      <c r="BEE62"/>
      <c r="BEF62"/>
      <c r="BEG62"/>
      <c r="BEH62" s="31"/>
      <c r="BEI62"/>
      <c r="BEJ62"/>
      <c r="BEK62"/>
      <c r="BEL62" s="31"/>
      <c r="BEM62"/>
      <c r="BEN62"/>
      <c r="BEO62"/>
      <c r="BEP62" s="31"/>
      <c r="BEQ62"/>
      <c r="BER62"/>
      <c r="BES62"/>
      <c r="BET62" s="31"/>
      <c r="BEU62"/>
      <c r="BEV62"/>
      <c r="BEW62"/>
      <c r="BEX62" s="31"/>
      <c r="BEY62"/>
      <c r="BEZ62"/>
      <c r="BFA62"/>
      <c r="BFB62" s="31"/>
      <c r="BFC62"/>
      <c r="BFD62"/>
      <c r="BFE62"/>
      <c r="BFF62" s="31"/>
      <c r="BFG62"/>
      <c r="BFH62"/>
      <c r="BFI62"/>
      <c r="BFJ62" s="31"/>
      <c r="BFK62"/>
      <c r="BFL62"/>
      <c r="BFM62"/>
      <c r="BFN62" s="31"/>
      <c r="BFO62"/>
      <c r="BFP62"/>
      <c r="BFQ62"/>
      <c r="BFR62" s="31"/>
      <c r="BFS62"/>
      <c r="BFT62"/>
      <c r="BFU62"/>
      <c r="BFV62" s="31"/>
      <c r="BFW62"/>
      <c r="BFX62"/>
      <c r="BFY62"/>
      <c r="BFZ62" s="31"/>
      <c r="BGA62"/>
      <c r="BGB62"/>
      <c r="BGC62"/>
      <c r="BGD62" s="31"/>
      <c r="BGE62"/>
      <c r="BGF62"/>
      <c r="BGG62"/>
      <c r="BGH62" s="31"/>
      <c r="BGI62"/>
      <c r="BGJ62"/>
      <c r="BGK62"/>
      <c r="BGL62" s="31"/>
      <c r="BGM62"/>
      <c r="BGN62"/>
      <c r="BGO62"/>
      <c r="BGP62" s="31"/>
      <c r="BGQ62"/>
      <c r="BGR62"/>
      <c r="BGS62"/>
      <c r="BGT62" s="31"/>
      <c r="BGU62"/>
      <c r="BGV62"/>
      <c r="BGW62"/>
      <c r="BGX62" s="31"/>
      <c r="BGY62"/>
      <c r="BGZ62"/>
      <c r="BHA62"/>
      <c r="BHB62" s="31"/>
      <c r="BHC62"/>
      <c r="BHD62"/>
      <c r="BHE62"/>
      <c r="BHF62" s="31"/>
      <c r="BHG62"/>
      <c r="BHH62"/>
      <c r="BHI62"/>
      <c r="BHJ62" s="31"/>
      <c r="BHK62"/>
      <c r="BHL62"/>
      <c r="BHM62"/>
      <c r="BHN62" s="31"/>
      <c r="BHO62"/>
      <c r="BHP62"/>
      <c r="BHQ62"/>
      <c r="BHR62" s="31"/>
      <c r="BHS62"/>
      <c r="BHT62"/>
      <c r="BHU62"/>
      <c r="BHV62" s="31"/>
      <c r="BHW62"/>
      <c r="BHX62"/>
      <c r="BHY62"/>
      <c r="BHZ62" s="31"/>
      <c r="BIA62"/>
      <c r="BIB62"/>
      <c r="BIC62"/>
      <c r="BID62" s="31"/>
      <c r="BIE62"/>
      <c r="BIF62"/>
      <c r="BIG62"/>
      <c r="BIH62" s="31"/>
      <c r="BII62"/>
      <c r="BIJ62"/>
      <c r="BIK62"/>
      <c r="BIL62" s="31"/>
      <c r="BIM62"/>
      <c r="BIN62"/>
      <c r="BIO62"/>
      <c r="BIP62" s="31"/>
      <c r="BIQ62"/>
      <c r="BIR62"/>
      <c r="BIS62"/>
      <c r="BIT62" s="31"/>
      <c r="BIU62"/>
      <c r="BIV62"/>
      <c r="BIW62"/>
      <c r="BIX62" s="31"/>
      <c r="BIY62"/>
      <c r="BIZ62"/>
      <c r="BJA62"/>
      <c r="BJB62" s="31"/>
      <c r="BJC62"/>
      <c r="BJD62"/>
      <c r="BJE62"/>
      <c r="BJF62" s="31"/>
      <c r="BJG62"/>
      <c r="BJH62"/>
      <c r="BJI62"/>
      <c r="BJJ62" s="31"/>
      <c r="BJK62"/>
      <c r="BJL62"/>
      <c r="BJM62"/>
      <c r="BJN62" s="31"/>
      <c r="BJO62"/>
      <c r="BJP62"/>
      <c r="BJQ62"/>
      <c r="BJR62" s="31"/>
      <c r="BJS62"/>
      <c r="BJT62"/>
      <c r="BJU62"/>
      <c r="BJV62" s="31"/>
      <c r="BJW62"/>
      <c r="BJX62"/>
      <c r="BJY62"/>
      <c r="BJZ62" s="31"/>
      <c r="BKA62"/>
      <c r="BKB62"/>
      <c r="BKC62"/>
      <c r="BKD62" s="31"/>
      <c r="BKE62"/>
      <c r="BKF62"/>
      <c r="BKG62"/>
      <c r="BKH62" s="31"/>
      <c r="BKI62"/>
      <c r="BKJ62"/>
      <c r="BKK62"/>
      <c r="BKL62" s="31"/>
      <c r="BKM62"/>
      <c r="BKN62"/>
      <c r="BKO62"/>
      <c r="BKP62" s="31"/>
      <c r="BKQ62"/>
      <c r="BKR62"/>
      <c r="BKS62"/>
      <c r="BKT62" s="31"/>
      <c r="BKU62"/>
      <c r="BKV62"/>
      <c r="BKW62"/>
      <c r="BKX62" s="31"/>
      <c r="BKY62"/>
      <c r="BKZ62"/>
      <c r="BLA62"/>
      <c r="BLB62" s="31"/>
      <c r="BLC62"/>
      <c r="BLD62"/>
      <c r="BLE62"/>
      <c r="BLF62" s="31"/>
      <c r="BLG62"/>
      <c r="BLH62"/>
      <c r="BLI62"/>
      <c r="BLJ62" s="31"/>
      <c r="BLK62"/>
      <c r="BLL62"/>
      <c r="BLM62"/>
      <c r="BLN62" s="31"/>
      <c r="BLO62"/>
      <c r="BLP62"/>
      <c r="BLQ62"/>
      <c r="BLR62" s="31"/>
      <c r="BLS62"/>
      <c r="BLT62"/>
      <c r="BLU62"/>
      <c r="BLV62" s="31"/>
      <c r="BLW62"/>
      <c r="BLX62"/>
      <c r="BLY62"/>
      <c r="BLZ62" s="31"/>
      <c r="BMA62"/>
      <c r="BMB62"/>
      <c r="BMC62"/>
      <c r="BMD62" s="31"/>
      <c r="BME62"/>
      <c r="BMF62"/>
      <c r="BMG62"/>
      <c r="BMH62" s="31"/>
      <c r="BMI62"/>
      <c r="BMJ62"/>
      <c r="BMK62"/>
      <c r="BML62" s="31"/>
      <c r="BMM62"/>
      <c r="BMN62"/>
      <c r="BMO62"/>
      <c r="BMP62" s="31"/>
      <c r="BMQ62"/>
      <c r="BMR62"/>
      <c r="BMS62"/>
      <c r="BMT62" s="31"/>
      <c r="BMU62"/>
      <c r="BMV62"/>
      <c r="BMW62"/>
      <c r="BMX62" s="31"/>
      <c r="BMY62"/>
      <c r="BMZ62"/>
      <c r="BNA62"/>
      <c r="BNB62" s="31"/>
      <c r="BNC62"/>
      <c r="BND62"/>
      <c r="BNE62"/>
      <c r="BNF62" s="31"/>
      <c r="BNG62"/>
      <c r="BNH62"/>
      <c r="BNI62"/>
      <c r="BNJ62" s="31"/>
      <c r="BNK62"/>
      <c r="BNL62"/>
      <c r="BNM62"/>
      <c r="BNN62" s="31"/>
      <c r="BNO62"/>
      <c r="BNP62"/>
      <c r="BNQ62"/>
      <c r="BNR62" s="31"/>
      <c r="BNS62"/>
      <c r="BNT62"/>
      <c r="BNU62"/>
      <c r="BNV62" s="31"/>
      <c r="BNW62"/>
      <c r="BNX62"/>
      <c r="BNY62"/>
      <c r="BNZ62" s="31"/>
      <c r="BOA62"/>
      <c r="BOB62"/>
      <c r="BOC62"/>
      <c r="BOD62" s="31"/>
      <c r="BOE62"/>
      <c r="BOF62"/>
      <c r="BOG62"/>
      <c r="BOH62" s="31"/>
      <c r="BOI62"/>
      <c r="BOJ62"/>
      <c r="BOK62"/>
      <c r="BOL62" s="31"/>
      <c r="BOM62"/>
      <c r="BON62"/>
      <c r="BOO62"/>
      <c r="BOP62" s="31"/>
      <c r="BOQ62"/>
      <c r="BOR62"/>
      <c r="BOS62"/>
      <c r="BOT62" s="31"/>
      <c r="BOU62"/>
      <c r="BOV62"/>
      <c r="BOW62"/>
      <c r="BOX62" s="31"/>
      <c r="BOY62"/>
      <c r="BOZ62"/>
      <c r="BPA62"/>
      <c r="BPB62" s="31"/>
      <c r="BPC62"/>
      <c r="BPD62"/>
      <c r="BPE62"/>
      <c r="BPF62" s="31"/>
      <c r="BPG62"/>
      <c r="BPH62"/>
      <c r="BPI62"/>
      <c r="BPJ62" s="31"/>
      <c r="BPK62"/>
      <c r="BPL62"/>
      <c r="BPM62"/>
      <c r="BPN62" s="31"/>
      <c r="BPO62"/>
      <c r="BPP62"/>
      <c r="BPQ62"/>
      <c r="BPR62" s="31"/>
      <c r="BPS62"/>
      <c r="BPT62"/>
      <c r="BPU62"/>
      <c r="BPV62" s="31"/>
      <c r="BPW62"/>
      <c r="BPX62"/>
      <c r="BPY62"/>
      <c r="BPZ62" s="31"/>
      <c r="BQA62"/>
      <c r="BQB62"/>
      <c r="BQC62"/>
      <c r="BQD62" s="31"/>
      <c r="BQE62"/>
      <c r="BQF62"/>
      <c r="BQG62"/>
      <c r="BQH62" s="31"/>
      <c r="BQI62"/>
      <c r="BQJ62"/>
      <c r="BQK62"/>
      <c r="BQL62" s="31"/>
      <c r="BQM62"/>
      <c r="BQN62"/>
      <c r="BQO62"/>
      <c r="BQP62" s="31"/>
      <c r="BQQ62"/>
      <c r="BQR62"/>
      <c r="BQS62"/>
      <c r="BQT62" s="31"/>
      <c r="BQU62"/>
      <c r="BQV62"/>
      <c r="BQW62"/>
      <c r="BQX62" s="31"/>
      <c r="BQY62"/>
      <c r="BQZ62"/>
      <c r="BRA62"/>
      <c r="BRB62" s="31"/>
      <c r="BRC62"/>
      <c r="BRD62"/>
      <c r="BRE62"/>
      <c r="BRF62" s="31"/>
      <c r="BRG62"/>
      <c r="BRH62"/>
      <c r="BRI62"/>
      <c r="BRJ62" s="31"/>
      <c r="BRK62"/>
      <c r="BRL62"/>
      <c r="BRM62"/>
      <c r="BRN62" s="31"/>
      <c r="BRO62"/>
      <c r="BRP62"/>
      <c r="BRQ62"/>
      <c r="BRR62" s="31"/>
      <c r="BRS62"/>
      <c r="BRT62"/>
      <c r="BRU62"/>
      <c r="BRV62" s="31"/>
      <c r="BRW62"/>
      <c r="BRX62"/>
      <c r="BRY62"/>
      <c r="BRZ62" s="31"/>
      <c r="BSA62"/>
      <c r="BSB62"/>
      <c r="BSC62"/>
      <c r="BSD62" s="31"/>
      <c r="BSE62"/>
      <c r="BSF62"/>
      <c r="BSG62"/>
      <c r="BSH62" s="31"/>
      <c r="BSI62"/>
      <c r="BSJ62"/>
      <c r="BSK62"/>
      <c r="BSL62" s="31"/>
      <c r="BSM62"/>
      <c r="BSN62"/>
      <c r="BSO62"/>
      <c r="BSP62" s="31"/>
      <c r="BSQ62"/>
      <c r="BSR62"/>
      <c r="BSS62"/>
      <c r="BST62" s="31"/>
      <c r="BSU62"/>
      <c r="BSV62"/>
      <c r="BSW62"/>
      <c r="BSX62" s="31"/>
      <c r="BSY62"/>
      <c r="BSZ62"/>
      <c r="BTA62"/>
      <c r="BTB62" s="31"/>
      <c r="BTC62"/>
      <c r="BTD62"/>
      <c r="BTE62"/>
      <c r="BTF62" s="31"/>
      <c r="BTG62"/>
      <c r="BTH62"/>
      <c r="BTI62"/>
      <c r="BTJ62" s="31"/>
      <c r="BTK62"/>
      <c r="BTL62"/>
      <c r="BTM62"/>
      <c r="BTN62" s="31"/>
      <c r="BTO62"/>
      <c r="BTP62"/>
      <c r="BTQ62"/>
      <c r="BTR62" s="31"/>
      <c r="BTS62"/>
      <c r="BTT62"/>
      <c r="BTU62"/>
      <c r="BTV62" s="31"/>
      <c r="BTW62"/>
      <c r="BTX62"/>
      <c r="BTY62"/>
      <c r="BTZ62" s="31"/>
      <c r="BUA62"/>
      <c r="BUB62"/>
      <c r="BUC62"/>
      <c r="BUD62" s="31"/>
      <c r="BUE62"/>
      <c r="BUF62"/>
      <c r="BUG62"/>
      <c r="BUH62" s="31"/>
      <c r="BUI62"/>
      <c r="BUJ62"/>
      <c r="BUK62"/>
      <c r="BUL62" s="31"/>
      <c r="BUM62"/>
      <c r="BUN62"/>
      <c r="BUO62"/>
      <c r="BUP62" s="31"/>
      <c r="BUQ62"/>
      <c r="BUR62"/>
      <c r="BUS62"/>
      <c r="BUT62" s="31"/>
      <c r="BUU62"/>
      <c r="BUV62"/>
      <c r="BUW62"/>
      <c r="BUX62" s="31"/>
      <c r="BUY62"/>
      <c r="BUZ62"/>
      <c r="BVA62"/>
      <c r="BVB62" s="31"/>
      <c r="BVC62"/>
      <c r="BVD62"/>
      <c r="BVE62"/>
      <c r="BVF62" s="31"/>
      <c r="BVG62"/>
      <c r="BVH62"/>
      <c r="BVI62"/>
      <c r="BVJ62" s="31"/>
      <c r="BVK62"/>
      <c r="BVL62"/>
      <c r="BVM62"/>
      <c r="BVN62" s="31"/>
      <c r="BVO62"/>
      <c r="BVP62"/>
      <c r="BVQ62"/>
      <c r="BVR62" s="31"/>
      <c r="BVS62"/>
      <c r="BVT62"/>
      <c r="BVU62"/>
      <c r="BVV62" s="31"/>
      <c r="BVW62"/>
      <c r="BVX62"/>
      <c r="BVY62"/>
      <c r="BVZ62" s="31"/>
      <c r="BWA62"/>
      <c r="BWB62"/>
      <c r="BWC62"/>
      <c r="BWD62" s="31"/>
      <c r="BWE62"/>
      <c r="BWF62"/>
      <c r="BWG62"/>
      <c r="BWH62" s="31"/>
      <c r="BWI62"/>
      <c r="BWJ62"/>
      <c r="BWK62"/>
      <c r="BWL62" s="31"/>
      <c r="BWM62"/>
      <c r="BWN62"/>
      <c r="BWO62"/>
      <c r="BWP62" s="31"/>
      <c r="BWQ62"/>
      <c r="BWR62"/>
      <c r="BWS62"/>
      <c r="BWT62" s="31"/>
      <c r="BWU62"/>
      <c r="BWV62"/>
      <c r="BWW62"/>
      <c r="BWX62" s="31"/>
      <c r="BWY62"/>
      <c r="BWZ62"/>
      <c r="BXA62"/>
      <c r="BXB62" s="31"/>
      <c r="BXC62"/>
      <c r="BXD62"/>
      <c r="BXE62"/>
      <c r="BXF62" s="31"/>
      <c r="BXG62"/>
      <c r="BXH62"/>
      <c r="BXI62"/>
      <c r="BXJ62" s="31"/>
      <c r="BXK62"/>
      <c r="BXL62"/>
      <c r="BXM62"/>
      <c r="BXN62" s="31"/>
      <c r="BXO62"/>
      <c r="BXP62"/>
      <c r="BXQ62"/>
      <c r="BXR62" s="31"/>
      <c r="BXS62"/>
      <c r="BXT62"/>
      <c r="BXU62"/>
      <c r="BXV62" s="31"/>
      <c r="BXW62"/>
      <c r="BXX62"/>
      <c r="BXY62"/>
      <c r="BXZ62" s="31"/>
      <c r="BYA62"/>
      <c r="BYB62"/>
      <c r="BYC62"/>
      <c r="BYD62" s="31"/>
      <c r="BYE62"/>
      <c r="BYF62"/>
      <c r="BYG62"/>
      <c r="BYH62" s="31"/>
      <c r="BYI62"/>
      <c r="BYJ62"/>
      <c r="BYK62"/>
      <c r="BYL62" s="31"/>
      <c r="BYM62"/>
      <c r="BYN62"/>
      <c r="BYO62"/>
      <c r="BYP62" s="31"/>
      <c r="BYQ62"/>
      <c r="BYR62"/>
      <c r="BYS62"/>
      <c r="BYT62" s="31"/>
      <c r="BYU62"/>
      <c r="BYV62"/>
      <c r="BYW62"/>
      <c r="BYX62" s="31"/>
      <c r="BYY62"/>
      <c r="BYZ62"/>
      <c r="BZA62"/>
      <c r="BZB62" s="31"/>
      <c r="BZC62"/>
      <c r="BZD62"/>
      <c r="BZE62"/>
      <c r="BZF62" s="31"/>
      <c r="BZG62"/>
      <c r="BZH62"/>
      <c r="BZI62"/>
      <c r="BZJ62" s="31"/>
      <c r="BZK62"/>
      <c r="BZL62"/>
      <c r="BZM62"/>
      <c r="BZN62" s="31"/>
      <c r="BZO62"/>
      <c r="BZP62"/>
      <c r="BZQ62"/>
      <c r="BZR62" s="31"/>
      <c r="BZS62"/>
      <c r="BZT62"/>
      <c r="BZU62"/>
      <c r="BZV62" s="31"/>
      <c r="BZW62"/>
      <c r="BZX62"/>
      <c r="BZY62"/>
      <c r="BZZ62" s="31"/>
      <c r="CAA62"/>
      <c r="CAB62"/>
      <c r="CAC62"/>
      <c r="CAD62" s="31"/>
      <c r="CAE62"/>
      <c r="CAF62"/>
      <c r="CAG62"/>
      <c r="CAH62" s="31"/>
      <c r="CAI62"/>
      <c r="CAJ62"/>
      <c r="CAK62"/>
      <c r="CAL62" s="31"/>
      <c r="CAM62"/>
      <c r="CAN62"/>
      <c r="CAO62"/>
      <c r="CAP62" s="31"/>
      <c r="CAQ62"/>
      <c r="CAR62"/>
      <c r="CAS62"/>
      <c r="CAT62" s="31"/>
      <c r="CAU62"/>
      <c r="CAV62"/>
      <c r="CAW62"/>
      <c r="CAX62" s="31"/>
      <c r="CAY62"/>
      <c r="CAZ62"/>
      <c r="CBA62"/>
      <c r="CBB62" s="31"/>
      <c r="CBC62"/>
      <c r="CBD62"/>
      <c r="CBE62"/>
      <c r="CBF62" s="31"/>
      <c r="CBG62"/>
      <c r="CBH62"/>
      <c r="CBI62"/>
      <c r="CBJ62" s="31"/>
      <c r="CBK62"/>
      <c r="CBL62"/>
      <c r="CBM62"/>
      <c r="CBN62" s="31"/>
      <c r="CBO62"/>
      <c r="CBP62"/>
      <c r="CBQ62"/>
      <c r="CBR62" s="31"/>
      <c r="CBS62"/>
      <c r="CBT62"/>
      <c r="CBU62"/>
      <c r="CBV62" s="31"/>
      <c r="CBW62"/>
      <c r="CBX62"/>
      <c r="CBY62"/>
      <c r="CBZ62" s="31"/>
      <c r="CCA62"/>
      <c r="CCB62"/>
      <c r="CCC62"/>
      <c r="CCD62" s="31"/>
      <c r="CCE62"/>
      <c r="CCF62"/>
      <c r="CCG62"/>
      <c r="CCH62" s="31"/>
      <c r="CCI62"/>
      <c r="CCJ62"/>
      <c r="CCK62"/>
      <c r="CCL62" s="31"/>
      <c r="CCM62"/>
      <c r="CCN62"/>
      <c r="CCO62"/>
      <c r="CCP62" s="31"/>
      <c r="CCQ62"/>
      <c r="CCR62"/>
      <c r="CCS62"/>
      <c r="CCT62" s="31"/>
      <c r="CCU62"/>
      <c r="CCV62"/>
      <c r="CCW62"/>
      <c r="CCX62" s="31"/>
      <c r="CCY62"/>
      <c r="CCZ62"/>
      <c r="CDA62"/>
      <c r="CDB62" s="31"/>
      <c r="CDC62"/>
      <c r="CDD62"/>
      <c r="CDE62"/>
      <c r="CDF62" s="31"/>
      <c r="CDG62"/>
      <c r="CDH62"/>
      <c r="CDI62"/>
      <c r="CDJ62" s="31"/>
      <c r="CDK62"/>
      <c r="CDL62"/>
      <c r="CDM62"/>
      <c r="CDN62" s="31"/>
      <c r="CDO62"/>
      <c r="CDP62"/>
      <c r="CDQ62"/>
      <c r="CDR62" s="31"/>
      <c r="CDS62"/>
      <c r="CDT62"/>
      <c r="CDU62"/>
      <c r="CDV62" s="31"/>
      <c r="CDW62"/>
      <c r="CDX62"/>
      <c r="CDY62"/>
      <c r="CDZ62" s="31"/>
      <c r="CEA62"/>
      <c r="CEB62"/>
      <c r="CEC62"/>
      <c r="CED62" s="31"/>
      <c r="CEE62"/>
      <c r="CEF62"/>
      <c r="CEG62"/>
      <c r="CEH62" s="31"/>
      <c r="CEI62"/>
      <c r="CEJ62"/>
      <c r="CEK62"/>
      <c r="CEL62" s="31"/>
      <c r="CEM62"/>
      <c r="CEN62"/>
      <c r="CEO62"/>
      <c r="CEP62" s="31"/>
      <c r="CEQ62"/>
      <c r="CER62"/>
      <c r="CES62"/>
      <c r="CET62" s="31"/>
      <c r="CEU62"/>
      <c r="CEV62"/>
      <c r="CEW62"/>
      <c r="CEX62" s="31"/>
      <c r="CEY62"/>
      <c r="CEZ62"/>
      <c r="CFA62"/>
      <c r="CFB62" s="31"/>
      <c r="CFC62"/>
      <c r="CFD62"/>
      <c r="CFE62"/>
      <c r="CFF62" s="31"/>
      <c r="CFG62"/>
      <c r="CFH62"/>
      <c r="CFI62"/>
      <c r="CFJ62" s="31"/>
      <c r="CFK62"/>
      <c r="CFL62"/>
      <c r="CFM62"/>
      <c r="CFN62" s="31"/>
      <c r="CFO62"/>
      <c r="CFP62"/>
      <c r="CFQ62"/>
      <c r="CFR62" s="31"/>
      <c r="CFS62"/>
      <c r="CFT62"/>
      <c r="CFU62"/>
      <c r="CFV62" s="31"/>
      <c r="CFW62"/>
      <c r="CFX62"/>
      <c r="CFY62"/>
      <c r="CFZ62" s="31"/>
      <c r="CGA62"/>
      <c r="CGB62"/>
      <c r="CGC62"/>
      <c r="CGD62" s="31"/>
      <c r="CGE62"/>
      <c r="CGF62"/>
      <c r="CGG62"/>
      <c r="CGH62" s="31"/>
      <c r="CGI62"/>
      <c r="CGJ62"/>
      <c r="CGK62"/>
      <c r="CGL62" s="31"/>
      <c r="CGM62"/>
      <c r="CGN62"/>
      <c r="CGO62"/>
      <c r="CGP62" s="31"/>
      <c r="CGQ62"/>
      <c r="CGR62"/>
      <c r="CGS62"/>
      <c r="CGT62" s="31"/>
      <c r="CGU62"/>
      <c r="CGV62"/>
      <c r="CGW62"/>
      <c r="CGX62" s="31"/>
      <c r="CGY62"/>
      <c r="CGZ62"/>
      <c r="CHA62"/>
      <c r="CHB62" s="31"/>
      <c r="CHC62"/>
      <c r="CHD62"/>
      <c r="CHE62"/>
      <c r="CHF62" s="31"/>
      <c r="CHG62"/>
      <c r="CHH62"/>
      <c r="CHI62"/>
      <c r="CHJ62" s="31"/>
      <c r="CHK62"/>
      <c r="CHL62"/>
      <c r="CHM62"/>
      <c r="CHN62" s="31"/>
      <c r="CHO62"/>
      <c r="CHP62"/>
      <c r="CHQ62"/>
      <c r="CHR62" s="31"/>
      <c r="CHS62"/>
      <c r="CHT62"/>
      <c r="CHU62"/>
      <c r="CHV62" s="31"/>
      <c r="CHW62"/>
      <c r="CHX62"/>
      <c r="CHY62"/>
      <c r="CHZ62" s="31"/>
      <c r="CIA62"/>
      <c r="CIB62"/>
      <c r="CIC62"/>
      <c r="CID62" s="31"/>
      <c r="CIE62"/>
      <c r="CIF62"/>
      <c r="CIG62"/>
      <c r="CIH62" s="31"/>
      <c r="CII62"/>
      <c r="CIJ62"/>
      <c r="CIK62"/>
      <c r="CIL62" s="31"/>
      <c r="CIM62"/>
      <c r="CIN62"/>
      <c r="CIO62"/>
      <c r="CIP62" s="31"/>
      <c r="CIQ62"/>
      <c r="CIR62"/>
      <c r="CIS62"/>
      <c r="CIT62" s="31"/>
      <c r="CIU62"/>
      <c r="CIV62"/>
      <c r="CIW62"/>
      <c r="CIX62" s="31"/>
      <c r="CIY62"/>
      <c r="CIZ62"/>
      <c r="CJA62"/>
      <c r="CJB62" s="31"/>
      <c r="CJC62"/>
      <c r="CJD62"/>
      <c r="CJE62"/>
      <c r="CJF62" s="31"/>
      <c r="CJG62"/>
      <c r="CJH62"/>
      <c r="CJI62"/>
      <c r="CJJ62" s="31"/>
      <c r="CJK62"/>
      <c r="CJL62"/>
      <c r="CJM62"/>
      <c r="CJN62" s="31"/>
      <c r="CJO62"/>
      <c r="CJP62"/>
      <c r="CJQ62"/>
      <c r="CJR62" s="31"/>
      <c r="CJS62"/>
      <c r="CJT62"/>
      <c r="CJU62"/>
      <c r="CJV62" s="31"/>
      <c r="CJW62"/>
      <c r="CJX62"/>
      <c r="CJY62"/>
      <c r="CJZ62" s="31"/>
      <c r="CKA62"/>
      <c r="CKB62"/>
      <c r="CKC62"/>
      <c r="CKD62" s="31"/>
      <c r="CKE62"/>
      <c r="CKF62"/>
      <c r="CKG62"/>
      <c r="CKH62" s="31"/>
      <c r="CKI62"/>
      <c r="CKJ62"/>
      <c r="CKK62"/>
      <c r="CKL62" s="31"/>
      <c r="CKM62"/>
      <c r="CKN62"/>
      <c r="CKO62"/>
      <c r="CKP62" s="31"/>
      <c r="CKQ62"/>
      <c r="CKR62"/>
      <c r="CKS62"/>
      <c r="CKT62" s="31"/>
      <c r="CKU62"/>
      <c r="CKV62"/>
      <c r="CKW62"/>
      <c r="CKX62" s="31"/>
      <c r="CKY62"/>
      <c r="CKZ62"/>
      <c r="CLA62"/>
      <c r="CLB62" s="31"/>
      <c r="CLC62"/>
      <c r="CLD62"/>
      <c r="CLE62"/>
      <c r="CLF62" s="31"/>
      <c r="CLG62"/>
      <c r="CLH62"/>
      <c r="CLI62"/>
      <c r="CLJ62" s="31"/>
      <c r="CLK62"/>
      <c r="CLL62"/>
      <c r="CLM62"/>
      <c r="CLN62" s="31"/>
      <c r="CLO62"/>
      <c r="CLP62"/>
      <c r="CLQ62"/>
      <c r="CLR62" s="31"/>
      <c r="CLS62"/>
      <c r="CLT62"/>
      <c r="CLU62"/>
      <c r="CLV62" s="31"/>
      <c r="CLW62"/>
      <c r="CLX62"/>
      <c r="CLY62"/>
      <c r="CLZ62" s="31"/>
      <c r="CMA62"/>
      <c r="CMB62"/>
      <c r="CMC62"/>
      <c r="CMD62" s="31"/>
      <c r="CME62"/>
      <c r="CMF62"/>
      <c r="CMG62"/>
      <c r="CMH62" s="31"/>
      <c r="CMI62"/>
      <c r="CMJ62"/>
      <c r="CMK62"/>
      <c r="CML62" s="31"/>
      <c r="CMM62"/>
      <c r="CMN62"/>
      <c r="CMO62"/>
      <c r="CMP62" s="31"/>
      <c r="CMQ62"/>
      <c r="CMR62"/>
      <c r="CMS62"/>
      <c r="CMT62" s="31"/>
      <c r="CMU62"/>
      <c r="CMV62"/>
      <c r="CMW62"/>
      <c r="CMX62" s="31"/>
      <c r="CMY62"/>
      <c r="CMZ62"/>
      <c r="CNA62"/>
      <c r="CNB62" s="31"/>
      <c r="CNC62"/>
      <c r="CND62"/>
      <c r="CNE62"/>
      <c r="CNF62" s="31"/>
      <c r="CNG62"/>
      <c r="CNH62"/>
      <c r="CNI62"/>
      <c r="CNJ62" s="31"/>
      <c r="CNK62"/>
      <c r="CNL62"/>
      <c r="CNM62"/>
      <c r="CNN62" s="31"/>
      <c r="CNO62"/>
      <c r="CNP62"/>
      <c r="CNQ62"/>
      <c r="CNR62" s="31"/>
      <c r="CNS62"/>
      <c r="CNT62"/>
      <c r="CNU62"/>
      <c r="CNV62" s="31"/>
      <c r="CNW62"/>
      <c r="CNX62"/>
      <c r="CNY62"/>
      <c r="CNZ62" s="31"/>
      <c r="COA62"/>
      <c r="COB62"/>
      <c r="COC62"/>
      <c r="COD62" s="31"/>
      <c r="COE62"/>
      <c r="COF62"/>
      <c r="COG62"/>
      <c r="COH62" s="31"/>
      <c r="COI62"/>
      <c r="COJ62"/>
      <c r="COK62"/>
      <c r="COL62" s="31"/>
      <c r="COM62"/>
      <c r="CON62"/>
      <c r="COO62"/>
      <c r="COP62" s="31"/>
      <c r="COQ62"/>
      <c r="COR62"/>
      <c r="COS62"/>
      <c r="COT62" s="31"/>
      <c r="COU62"/>
      <c r="COV62"/>
      <c r="COW62"/>
      <c r="COX62" s="31"/>
      <c r="COY62"/>
      <c r="COZ62"/>
      <c r="CPA62"/>
      <c r="CPB62" s="31"/>
      <c r="CPC62"/>
      <c r="CPD62"/>
      <c r="CPE62"/>
      <c r="CPF62" s="31"/>
      <c r="CPG62"/>
      <c r="CPH62"/>
      <c r="CPI62"/>
      <c r="CPJ62" s="31"/>
      <c r="CPK62"/>
      <c r="CPL62"/>
      <c r="CPM62"/>
      <c r="CPN62" s="31"/>
      <c r="CPO62"/>
      <c r="CPP62"/>
      <c r="CPQ62"/>
      <c r="CPR62" s="31"/>
      <c r="CPS62"/>
      <c r="CPT62"/>
      <c r="CPU62"/>
      <c r="CPV62" s="31"/>
      <c r="CPW62"/>
      <c r="CPX62"/>
      <c r="CPY62"/>
      <c r="CPZ62" s="31"/>
      <c r="CQA62"/>
      <c r="CQB62"/>
      <c r="CQC62"/>
      <c r="CQD62" s="31"/>
      <c r="CQE62"/>
      <c r="CQF62"/>
      <c r="CQG62"/>
      <c r="CQH62" s="31"/>
      <c r="CQI62"/>
      <c r="CQJ62"/>
      <c r="CQK62"/>
      <c r="CQL62" s="31"/>
      <c r="CQM62"/>
      <c r="CQN62"/>
      <c r="CQO62"/>
      <c r="CQP62" s="31"/>
      <c r="CQQ62"/>
      <c r="CQR62"/>
      <c r="CQS62"/>
      <c r="CQT62" s="31"/>
      <c r="CQU62"/>
      <c r="CQV62"/>
      <c r="CQW62"/>
      <c r="CQX62" s="31"/>
      <c r="CQY62"/>
      <c r="CQZ62"/>
      <c r="CRA62"/>
      <c r="CRB62" s="31"/>
      <c r="CRC62"/>
      <c r="CRD62"/>
      <c r="CRE62"/>
      <c r="CRF62" s="31"/>
      <c r="CRG62"/>
      <c r="CRH62"/>
      <c r="CRI62"/>
      <c r="CRJ62" s="31"/>
      <c r="CRK62"/>
      <c r="CRL62"/>
      <c r="CRM62"/>
      <c r="CRN62" s="31"/>
      <c r="CRO62"/>
      <c r="CRP62"/>
      <c r="CRQ62"/>
      <c r="CRR62" s="31"/>
      <c r="CRS62"/>
      <c r="CRT62"/>
      <c r="CRU62"/>
      <c r="CRV62" s="31"/>
      <c r="CRW62"/>
      <c r="CRX62"/>
      <c r="CRY62"/>
      <c r="CRZ62" s="31"/>
      <c r="CSA62"/>
      <c r="CSB62"/>
      <c r="CSC62"/>
      <c r="CSD62" s="31"/>
      <c r="CSE62"/>
      <c r="CSF62"/>
      <c r="CSG62"/>
      <c r="CSH62" s="31"/>
      <c r="CSI62"/>
      <c r="CSJ62"/>
      <c r="CSK62"/>
      <c r="CSL62" s="31"/>
      <c r="CSM62"/>
      <c r="CSN62"/>
      <c r="CSO62"/>
      <c r="CSP62" s="31"/>
      <c r="CSQ62"/>
      <c r="CSR62"/>
      <c r="CSS62"/>
      <c r="CST62" s="31"/>
      <c r="CSU62"/>
      <c r="CSV62"/>
      <c r="CSW62"/>
      <c r="CSX62" s="31"/>
      <c r="CSY62"/>
      <c r="CSZ62"/>
      <c r="CTA62"/>
      <c r="CTB62" s="31"/>
      <c r="CTC62"/>
      <c r="CTD62"/>
      <c r="CTE62"/>
      <c r="CTF62" s="31"/>
      <c r="CTG62"/>
      <c r="CTH62"/>
      <c r="CTI62"/>
      <c r="CTJ62" s="31"/>
      <c r="CTK62"/>
      <c r="CTL62"/>
      <c r="CTM62"/>
      <c r="CTN62" s="31"/>
      <c r="CTO62"/>
      <c r="CTP62"/>
      <c r="CTQ62"/>
      <c r="CTR62" s="31"/>
      <c r="CTS62"/>
      <c r="CTT62"/>
      <c r="CTU62"/>
      <c r="CTV62" s="31"/>
      <c r="CTW62"/>
      <c r="CTX62"/>
      <c r="CTY62"/>
      <c r="CTZ62" s="31"/>
      <c r="CUA62"/>
      <c r="CUB62"/>
      <c r="CUC62"/>
      <c r="CUD62" s="31"/>
      <c r="CUE62"/>
      <c r="CUF62"/>
      <c r="CUG62"/>
      <c r="CUH62" s="31"/>
      <c r="CUI62"/>
      <c r="CUJ62"/>
      <c r="CUK62"/>
      <c r="CUL62" s="31"/>
      <c r="CUM62"/>
      <c r="CUN62"/>
      <c r="CUO62"/>
      <c r="CUP62" s="31"/>
      <c r="CUQ62"/>
      <c r="CUR62"/>
      <c r="CUS62"/>
      <c r="CUT62" s="31"/>
      <c r="CUU62"/>
      <c r="CUV62"/>
      <c r="CUW62"/>
      <c r="CUX62" s="31"/>
      <c r="CUY62"/>
      <c r="CUZ62"/>
      <c r="CVA62"/>
      <c r="CVB62" s="31"/>
      <c r="CVC62"/>
      <c r="CVD62"/>
      <c r="CVE62"/>
      <c r="CVF62" s="31"/>
      <c r="CVG62"/>
      <c r="CVH62"/>
      <c r="CVI62"/>
      <c r="CVJ62" s="31"/>
      <c r="CVK62"/>
      <c r="CVL62"/>
      <c r="CVM62"/>
      <c r="CVN62" s="31"/>
      <c r="CVO62"/>
      <c r="CVP62"/>
      <c r="CVQ62"/>
      <c r="CVR62" s="31"/>
      <c r="CVS62"/>
      <c r="CVT62"/>
      <c r="CVU62"/>
      <c r="CVV62" s="31"/>
      <c r="CVW62"/>
      <c r="CVX62"/>
      <c r="CVY62"/>
      <c r="CVZ62" s="31"/>
      <c r="CWA62"/>
      <c r="CWB62"/>
      <c r="CWC62"/>
      <c r="CWD62" s="31"/>
      <c r="CWE62"/>
      <c r="CWF62"/>
      <c r="CWG62"/>
      <c r="CWH62" s="31"/>
      <c r="CWI62"/>
      <c r="CWJ62"/>
      <c r="CWK62"/>
      <c r="CWL62" s="31"/>
      <c r="CWM62"/>
      <c r="CWN62"/>
      <c r="CWO62"/>
      <c r="CWP62" s="31"/>
      <c r="CWQ62"/>
      <c r="CWR62"/>
      <c r="CWS62"/>
      <c r="CWT62" s="31"/>
      <c r="CWU62"/>
      <c r="CWV62"/>
      <c r="CWW62"/>
      <c r="CWX62" s="31"/>
      <c r="CWY62"/>
      <c r="CWZ62"/>
      <c r="CXA62"/>
      <c r="CXB62" s="31"/>
      <c r="CXC62"/>
      <c r="CXD62"/>
      <c r="CXE62"/>
      <c r="CXF62" s="31"/>
      <c r="CXG62"/>
      <c r="CXH62"/>
      <c r="CXI62"/>
      <c r="CXJ62" s="31"/>
      <c r="CXK62"/>
      <c r="CXL62"/>
      <c r="CXM62"/>
      <c r="CXN62" s="31"/>
      <c r="CXO62"/>
      <c r="CXP62"/>
      <c r="CXQ62"/>
      <c r="CXR62" s="31"/>
      <c r="CXS62"/>
      <c r="CXT62"/>
      <c r="CXU62"/>
      <c r="CXV62" s="31"/>
      <c r="CXW62"/>
      <c r="CXX62"/>
      <c r="CXY62"/>
      <c r="CXZ62" s="31"/>
      <c r="CYA62"/>
      <c r="CYB62"/>
      <c r="CYC62"/>
      <c r="CYD62" s="31"/>
      <c r="CYE62"/>
      <c r="CYF62"/>
      <c r="CYG62"/>
      <c r="CYH62" s="31"/>
      <c r="CYI62"/>
      <c r="CYJ62"/>
      <c r="CYK62"/>
      <c r="CYL62" s="31"/>
      <c r="CYM62"/>
      <c r="CYN62"/>
      <c r="CYO62"/>
      <c r="CYP62" s="31"/>
      <c r="CYQ62"/>
      <c r="CYR62"/>
      <c r="CYS62"/>
      <c r="CYT62" s="31"/>
      <c r="CYU62"/>
      <c r="CYV62"/>
      <c r="CYW62"/>
      <c r="CYX62" s="31"/>
      <c r="CYY62"/>
      <c r="CYZ62"/>
      <c r="CZA62"/>
      <c r="CZB62" s="31"/>
      <c r="CZC62"/>
      <c r="CZD62"/>
      <c r="CZE62"/>
      <c r="CZF62" s="31"/>
      <c r="CZG62"/>
      <c r="CZH62"/>
      <c r="CZI62"/>
      <c r="CZJ62" s="31"/>
      <c r="CZK62"/>
      <c r="CZL62"/>
      <c r="CZM62"/>
      <c r="CZN62" s="31"/>
      <c r="CZO62"/>
      <c r="CZP62"/>
      <c r="CZQ62"/>
      <c r="CZR62" s="31"/>
      <c r="CZS62"/>
      <c r="CZT62"/>
      <c r="CZU62"/>
      <c r="CZV62" s="31"/>
      <c r="CZW62"/>
      <c r="CZX62"/>
      <c r="CZY62"/>
      <c r="CZZ62" s="31"/>
      <c r="DAA62"/>
      <c r="DAB62"/>
      <c r="DAC62"/>
      <c r="DAD62" s="31"/>
      <c r="DAE62"/>
      <c r="DAF62"/>
      <c r="DAG62"/>
      <c r="DAH62" s="31"/>
      <c r="DAI62"/>
      <c r="DAJ62"/>
      <c r="DAK62"/>
      <c r="DAL62" s="31"/>
      <c r="DAM62"/>
      <c r="DAN62"/>
      <c r="DAO62"/>
      <c r="DAP62" s="31"/>
      <c r="DAQ62"/>
      <c r="DAR62"/>
      <c r="DAS62"/>
      <c r="DAT62" s="31"/>
      <c r="DAU62"/>
      <c r="DAV62"/>
      <c r="DAW62"/>
      <c r="DAX62" s="31"/>
      <c r="DAY62"/>
      <c r="DAZ62"/>
      <c r="DBA62"/>
      <c r="DBB62" s="31"/>
      <c r="DBC62"/>
      <c r="DBD62"/>
      <c r="DBE62"/>
      <c r="DBF62" s="31"/>
      <c r="DBG62"/>
      <c r="DBH62"/>
      <c r="DBI62"/>
      <c r="DBJ62" s="31"/>
      <c r="DBK62"/>
      <c r="DBL62"/>
      <c r="DBM62"/>
      <c r="DBN62" s="31"/>
      <c r="DBO62"/>
      <c r="DBP62"/>
      <c r="DBQ62"/>
      <c r="DBR62" s="31"/>
      <c r="DBS62"/>
      <c r="DBT62"/>
      <c r="DBU62"/>
      <c r="DBV62" s="31"/>
      <c r="DBW62"/>
      <c r="DBX62"/>
      <c r="DBY62"/>
      <c r="DBZ62" s="31"/>
      <c r="DCA62"/>
      <c r="DCB62"/>
      <c r="DCC62"/>
      <c r="DCD62" s="31"/>
      <c r="DCE62"/>
      <c r="DCF62"/>
      <c r="DCG62"/>
      <c r="DCH62" s="31"/>
      <c r="DCI62"/>
      <c r="DCJ62"/>
      <c r="DCK62"/>
      <c r="DCL62" s="31"/>
      <c r="DCM62"/>
      <c r="DCN62"/>
      <c r="DCO62"/>
      <c r="DCP62" s="31"/>
      <c r="DCQ62"/>
      <c r="DCR62"/>
      <c r="DCS62"/>
      <c r="DCT62" s="31"/>
      <c r="DCU62"/>
      <c r="DCV62"/>
      <c r="DCW62"/>
      <c r="DCX62" s="31"/>
      <c r="DCY62"/>
      <c r="DCZ62"/>
      <c r="DDA62"/>
      <c r="DDB62" s="31"/>
      <c r="DDC62"/>
      <c r="DDD62"/>
      <c r="DDE62"/>
      <c r="DDF62" s="31"/>
      <c r="DDG62"/>
      <c r="DDH62"/>
      <c r="DDI62"/>
      <c r="DDJ62" s="31"/>
      <c r="DDK62"/>
      <c r="DDL62"/>
      <c r="DDM62"/>
      <c r="DDN62" s="31"/>
      <c r="DDO62"/>
      <c r="DDP62"/>
      <c r="DDQ62"/>
      <c r="DDR62" s="31"/>
      <c r="DDS62"/>
      <c r="DDT62"/>
      <c r="DDU62"/>
      <c r="DDV62" s="31"/>
      <c r="DDW62"/>
      <c r="DDX62"/>
      <c r="DDY62"/>
      <c r="DDZ62" s="31"/>
      <c r="DEA62"/>
      <c r="DEB62"/>
      <c r="DEC62"/>
      <c r="DED62" s="31"/>
      <c r="DEE62"/>
      <c r="DEF62"/>
      <c r="DEG62"/>
      <c r="DEH62" s="31"/>
      <c r="DEI62"/>
      <c r="DEJ62"/>
      <c r="DEK62"/>
      <c r="DEL62" s="31"/>
      <c r="DEM62"/>
      <c r="DEN62"/>
      <c r="DEO62"/>
      <c r="DEP62" s="31"/>
      <c r="DEQ62"/>
      <c r="DER62"/>
      <c r="DES62"/>
      <c r="DET62" s="31"/>
      <c r="DEU62"/>
      <c r="DEV62"/>
      <c r="DEW62"/>
      <c r="DEX62" s="31"/>
      <c r="DEY62"/>
      <c r="DEZ62"/>
      <c r="DFA62"/>
      <c r="DFB62" s="31"/>
      <c r="DFC62"/>
      <c r="DFD62"/>
      <c r="DFE62"/>
      <c r="DFF62" s="31"/>
      <c r="DFG62"/>
      <c r="DFH62"/>
      <c r="DFI62"/>
      <c r="DFJ62" s="31"/>
      <c r="DFK62"/>
      <c r="DFL62"/>
      <c r="DFM62"/>
      <c r="DFN62" s="31"/>
      <c r="DFO62"/>
      <c r="DFP62"/>
      <c r="DFQ62"/>
      <c r="DFR62" s="31"/>
      <c r="DFS62"/>
      <c r="DFT62"/>
      <c r="DFU62"/>
      <c r="DFV62" s="31"/>
      <c r="DFW62"/>
      <c r="DFX62"/>
      <c r="DFY62"/>
      <c r="DFZ62" s="31"/>
      <c r="DGA62"/>
      <c r="DGB62"/>
      <c r="DGC62"/>
      <c r="DGD62" s="31"/>
      <c r="DGE62"/>
      <c r="DGF62"/>
      <c r="DGG62"/>
      <c r="DGH62" s="31"/>
      <c r="DGI62"/>
      <c r="DGJ62"/>
      <c r="DGK62"/>
      <c r="DGL62" s="31"/>
      <c r="DGM62"/>
      <c r="DGN62"/>
      <c r="DGO62"/>
      <c r="DGP62" s="31"/>
      <c r="DGQ62"/>
      <c r="DGR62"/>
      <c r="DGS62"/>
      <c r="DGT62" s="31"/>
      <c r="DGU62"/>
      <c r="DGV62"/>
      <c r="DGW62"/>
      <c r="DGX62" s="31"/>
      <c r="DGY62"/>
      <c r="DGZ62"/>
      <c r="DHA62"/>
      <c r="DHB62" s="31"/>
      <c r="DHC62"/>
      <c r="DHD62"/>
      <c r="DHE62"/>
      <c r="DHF62" s="31"/>
      <c r="DHG62"/>
      <c r="DHH62"/>
      <c r="DHI62"/>
      <c r="DHJ62" s="31"/>
      <c r="DHK62"/>
      <c r="DHL62"/>
      <c r="DHM62"/>
      <c r="DHN62" s="31"/>
      <c r="DHO62"/>
      <c r="DHP62"/>
      <c r="DHQ62"/>
      <c r="DHR62" s="31"/>
      <c r="DHS62"/>
      <c r="DHT62"/>
      <c r="DHU62"/>
      <c r="DHV62" s="31"/>
      <c r="DHW62"/>
      <c r="DHX62"/>
      <c r="DHY62"/>
      <c r="DHZ62" s="31"/>
      <c r="DIA62"/>
      <c r="DIB62"/>
      <c r="DIC62"/>
      <c r="DID62" s="31"/>
      <c r="DIE62"/>
      <c r="DIF62"/>
      <c r="DIG62"/>
      <c r="DIH62" s="31"/>
      <c r="DII62"/>
      <c r="DIJ62"/>
      <c r="DIK62"/>
      <c r="DIL62" s="31"/>
      <c r="DIM62"/>
      <c r="DIN62"/>
      <c r="DIO62"/>
      <c r="DIP62" s="31"/>
      <c r="DIQ62"/>
      <c r="DIR62"/>
      <c r="DIS62"/>
      <c r="DIT62" s="31"/>
      <c r="DIU62"/>
      <c r="DIV62"/>
      <c r="DIW62"/>
      <c r="DIX62" s="31"/>
      <c r="DIY62"/>
      <c r="DIZ62"/>
      <c r="DJA62"/>
      <c r="DJB62" s="31"/>
      <c r="DJC62"/>
      <c r="DJD62"/>
      <c r="DJE62"/>
      <c r="DJF62" s="31"/>
      <c r="DJG62"/>
      <c r="DJH62"/>
      <c r="DJI62"/>
      <c r="DJJ62" s="31"/>
      <c r="DJK62"/>
      <c r="DJL62"/>
      <c r="DJM62"/>
      <c r="DJN62" s="31"/>
      <c r="DJO62"/>
      <c r="DJP62"/>
      <c r="DJQ62"/>
      <c r="DJR62" s="31"/>
      <c r="DJS62"/>
      <c r="DJT62"/>
      <c r="DJU62"/>
      <c r="DJV62" s="31"/>
      <c r="DJW62"/>
      <c r="DJX62"/>
      <c r="DJY62"/>
      <c r="DJZ62" s="31"/>
      <c r="DKA62"/>
      <c r="DKB62"/>
      <c r="DKC62"/>
      <c r="DKD62" s="31"/>
      <c r="DKE62"/>
      <c r="DKF62"/>
      <c r="DKG62"/>
      <c r="DKH62" s="31"/>
      <c r="DKI62"/>
      <c r="DKJ62"/>
      <c r="DKK62"/>
      <c r="DKL62" s="31"/>
      <c r="DKM62"/>
      <c r="DKN62"/>
      <c r="DKO62"/>
      <c r="DKP62" s="31"/>
      <c r="DKQ62"/>
      <c r="DKR62"/>
      <c r="DKS62"/>
      <c r="DKT62" s="31"/>
      <c r="DKU62"/>
      <c r="DKV62"/>
      <c r="DKW62"/>
      <c r="DKX62" s="31"/>
      <c r="DKY62"/>
      <c r="DKZ62"/>
      <c r="DLA62"/>
      <c r="DLB62" s="31"/>
      <c r="DLC62"/>
      <c r="DLD62"/>
      <c r="DLE62"/>
      <c r="DLF62" s="31"/>
      <c r="DLG62"/>
      <c r="DLH62"/>
      <c r="DLI62"/>
      <c r="DLJ62" s="31"/>
      <c r="DLK62"/>
      <c r="DLL62"/>
      <c r="DLM62"/>
      <c r="DLN62" s="31"/>
      <c r="DLO62"/>
      <c r="DLP62"/>
      <c r="DLQ62"/>
      <c r="DLR62" s="31"/>
      <c r="DLS62"/>
      <c r="DLT62"/>
      <c r="DLU62"/>
      <c r="DLV62" s="31"/>
      <c r="DLW62"/>
      <c r="DLX62"/>
      <c r="DLY62"/>
      <c r="DLZ62" s="31"/>
      <c r="DMA62"/>
      <c r="DMB62"/>
      <c r="DMC62"/>
      <c r="DMD62" s="31"/>
      <c r="DME62"/>
      <c r="DMF62"/>
      <c r="DMG62"/>
      <c r="DMH62" s="31"/>
      <c r="DMI62"/>
      <c r="DMJ62"/>
      <c r="DMK62"/>
      <c r="DML62" s="31"/>
      <c r="DMM62"/>
      <c r="DMN62"/>
      <c r="DMO62"/>
      <c r="DMP62" s="31"/>
      <c r="DMQ62"/>
      <c r="DMR62"/>
      <c r="DMS62"/>
      <c r="DMT62" s="31"/>
      <c r="DMU62"/>
      <c r="DMV62"/>
      <c r="DMW62"/>
      <c r="DMX62" s="31"/>
      <c r="DMY62"/>
      <c r="DMZ62"/>
      <c r="DNA62"/>
      <c r="DNB62" s="31"/>
      <c r="DNC62"/>
      <c r="DND62"/>
      <c r="DNE62"/>
      <c r="DNF62" s="31"/>
      <c r="DNG62"/>
      <c r="DNH62"/>
      <c r="DNI62"/>
      <c r="DNJ62" s="31"/>
      <c r="DNK62"/>
      <c r="DNL62"/>
      <c r="DNM62"/>
      <c r="DNN62" s="31"/>
      <c r="DNO62"/>
      <c r="DNP62"/>
      <c r="DNQ62"/>
      <c r="DNR62" s="31"/>
      <c r="DNS62"/>
      <c r="DNT62"/>
      <c r="DNU62"/>
      <c r="DNV62" s="31"/>
      <c r="DNW62"/>
      <c r="DNX62"/>
      <c r="DNY62"/>
      <c r="DNZ62" s="31"/>
      <c r="DOA62"/>
      <c r="DOB62"/>
      <c r="DOC62"/>
      <c r="DOD62" s="31"/>
      <c r="DOE62"/>
      <c r="DOF62"/>
      <c r="DOG62"/>
      <c r="DOH62" s="31"/>
      <c r="DOI62"/>
      <c r="DOJ62"/>
      <c r="DOK62"/>
      <c r="DOL62" s="31"/>
      <c r="DOM62"/>
      <c r="DON62"/>
      <c r="DOO62"/>
      <c r="DOP62" s="31"/>
      <c r="DOQ62"/>
      <c r="DOR62"/>
      <c r="DOS62"/>
      <c r="DOT62" s="31"/>
      <c r="DOU62"/>
      <c r="DOV62"/>
      <c r="DOW62"/>
      <c r="DOX62" s="31"/>
      <c r="DOY62"/>
      <c r="DOZ62"/>
      <c r="DPA62"/>
      <c r="DPB62" s="31"/>
      <c r="DPC62"/>
      <c r="DPD62"/>
      <c r="DPE62"/>
      <c r="DPF62" s="31"/>
      <c r="DPG62"/>
      <c r="DPH62"/>
      <c r="DPI62"/>
      <c r="DPJ62" s="31"/>
      <c r="DPK62"/>
      <c r="DPL62"/>
      <c r="DPM62"/>
      <c r="DPN62" s="31"/>
      <c r="DPO62"/>
      <c r="DPP62"/>
      <c r="DPQ62"/>
      <c r="DPR62" s="31"/>
      <c r="DPS62"/>
      <c r="DPT62"/>
      <c r="DPU62"/>
      <c r="DPV62" s="31"/>
      <c r="DPW62"/>
      <c r="DPX62"/>
      <c r="DPY62"/>
      <c r="DPZ62" s="31"/>
      <c r="DQA62"/>
      <c r="DQB62"/>
      <c r="DQC62"/>
      <c r="DQD62" s="31"/>
      <c r="DQE62"/>
      <c r="DQF62"/>
      <c r="DQG62"/>
      <c r="DQH62" s="31"/>
      <c r="DQI62"/>
      <c r="DQJ62"/>
      <c r="DQK62"/>
      <c r="DQL62" s="31"/>
      <c r="DQM62"/>
      <c r="DQN62"/>
      <c r="DQO62"/>
      <c r="DQP62" s="31"/>
      <c r="DQQ62"/>
      <c r="DQR62"/>
      <c r="DQS62"/>
      <c r="DQT62" s="31"/>
      <c r="DQU62"/>
      <c r="DQV62"/>
      <c r="DQW62"/>
      <c r="DQX62" s="31"/>
      <c r="DQY62"/>
      <c r="DQZ62"/>
      <c r="DRA62"/>
      <c r="DRB62" s="31"/>
      <c r="DRC62"/>
      <c r="DRD62"/>
      <c r="DRE62"/>
      <c r="DRF62" s="31"/>
      <c r="DRG62"/>
      <c r="DRH62"/>
      <c r="DRI62"/>
      <c r="DRJ62" s="31"/>
      <c r="DRK62"/>
      <c r="DRL62"/>
      <c r="DRM62"/>
      <c r="DRN62" s="31"/>
      <c r="DRO62"/>
      <c r="DRP62"/>
      <c r="DRQ62"/>
      <c r="DRR62" s="31"/>
      <c r="DRS62"/>
      <c r="DRT62"/>
      <c r="DRU62"/>
      <c r="DRV62" s="31"/>
      <c r="DRW62"/>
      <c r="DRX62"/>
      <c r="DRY62"/>
      <c r="DRZ62" s="31"/>
      <c r="DSA62"/>
      <c r="DSB62"/>
      <c r="DSC62"/>
      <c r="DSD62" s="31"/>
      <c r="DSE62"/>
      <c r="DSF62"/>
      <c r="DSG62"/>
      <c r="DSH62" s="31"/>
      <c r="DSI62"/>
      <c r="DSJ62"/>
      <c r="DSK62"/>
      <c r="DSL62" s="31"/>
      <c r="DSM62"/>
      <c r="DSN62"/>
      <c r="DSO62"/>
      <c r="DSP62" s="31"/>
      <c r="DSQ62"/>
      <c r="DSR62"/>
      <c r="DSS62"/>
      <c r="DST62" s="31"/>
      <c r="DSU62"/>
      <c r="DSV62"/>
      <c r="DSW62"/>
      <c r="DSX62" s="31"/>
      <c r="DSY62"/>
      <c r="DSZ62"/>
      <c r="DTA62"/>
      <c r="DTB62" s="31"/>
      <c r="DTC62"/>
      <c r="DTD62"/>
      <c r="DTE62"/>
      <c r="DTF62" s="31"/>
      <c r="DTG62"/>
      <c r="DTH62"/>
      <c r="DTI62"/>
      <c r="DTJ62" s="31"/>
      <c r="DTK62"/>
      <c r="DTL62"/>
      <c r="DTM62"/>
      <c r="DTN62" s="31"/>
      <c r="DTO62"/>
      <c r="DTP62"/>
      <c r="DTQ62"/>
      <c r="DTR62" s="31"/>
      <c r="DTS62"/>
      <c r="DTT62"/>
      <c r="DTU62"/>
      <c r="DTV62" s="31"/>
      <c r="DTW62"/>
      <c r="DTX62"/>
      <c r="DTY62"/>
      <c r="DTZ62" s="31"/>
      <c r="DUA62"/>
      <c r="DUB62"/>
      <c r="DUC62"/>
      <c r="DUD62" s="31"/>
      <c r="DUE62"/>
      <c r="DUF62"/>
      <c r="DUG62"/>
      <c r="DUH62" s="31"/>
      <c r="DUI62"/>
      <c r="DUJ62"/>
      <c r="DUK62"/>
      <c r="DUL62" s="31"/>
      <c r="DUM62"/>
      <c r="DUN62"/>
      <c r="DUO62"/>
      <c r="DUP62" s="31"/>
      <c r="DUQ62"/>
      <c r="DUR62"/>
      <c r="DUS62"/>
      <c r="DUT62" s="31"/>
      <c r="DUU62"/>
      <c r="DUV62"/>
      <c r="DUW62"/>
      <c r="DUX62" s="31"/>
      <c r="DUY62"/>
      <c r="DUZ62"/>
      <c r="DVA62"/>
      <c r="DVB62" s="31"/>
      <c r="DVC62"/>
      <c r="DVD62"/>
      <c r="DVE62"/>
      <c r="DVF62" s="31"/>
      <c r="DVG62"/>
      <c r="DVH62"/>
      <c r="DVI62"/>
      <c r="DVJ62" s="31"/>
      <c r="DVK62"/>
      <c r="DVL62"/>
      <c r="DVM62"/>
      <c r="DVN62" s="31"/>
      <c r="DVO62"/>
      <c r="DVP62"/>
      <c r="DVQ62"/>
      <c r="DVR62" s="31"/>
      <c r="DVS62"/>
      <c r="DVT62"/>
      <c r="DVU62"/>
      <c r="DVV62" s="31"/>
      <c r="DVW62"/>
      <c r="DVX62"/>
      <c r="DVY62"/>
      <c r="DVZ62" s="31"/>
      <c r="DWA62"/>
      <c r="DWB62"/>
      <c r="DWC62"/>
      <c r="DWD62" s="31"/>
      <c r="DWE62"/>
      <c r="DWF62"/>
      <c r="DWG62"/>
      <c r="DWH62" s="31"/>
      <c r="DWI62"/>
      <c r="DWJ62"/>
      <c r="DWK62"/>
      <c r="DWL62" s="31"/>
      <c r="DWM62"/>
      <c r="DWN62"/>
      <c r="DWO62"/>
      <c r="DWP62" s="31"/>
      <c r="DWQ62"/>
      <c r="DWR62"/>
      <c r="DWS62"/>
      <c r="DWT62" s="31"/>
      <c r="DWU62"/>
      <c r="DWV62"/>
      <c r="DWW62"/>
      <c r="DWX62" s="31"/>
      <c r="DWY62"/>
      <c r="DWZ62"/>
      <c r="DXA62"/>
      <c r="DXB62" s="31"/>
      <c r="DXC62"/>
      <c r="DXD62"/>
      <c r="DXE62"/>
      <c r="DXF62" s="31"/>
      <c r="DXG62"/>
      <c r="DXH62"/>
      <c r="DXI62"/>
      <c r="DXJ62" s="31"/>
      <c r="DXK62"/>
      <c r="DXL62"/>
      <c r="DXM62"/>
      <c r="DXN62" s="31"/>
      <c r="DXO62"/>
      <c r="DXP62"/>
      <c r="DXQ62"/>
      <c r="DXR62" s="31"/>
      <c r="DXS62"/>
      <c r="DXT62"/>
      <c r="DXU62"/>
      <c r="DXV62" s="31"/>
      <c r="DXW62"/>
      <c r="DXX62"/>
      <c r="DXY62"/>
      <c r="DXZ62" s="31"/>
      <c r="DYA62"/>
      <c r="DYB62"/>
      <c r="DYC62"/>
      <c r="DYD62" s="31"/>
      <c r="DYE62"/>
      <c r="DYF62"/>
      <c r="DYG62"/>
      <c r="DYH62" s="31"/>
      <c r="DYI62"/>
      <c r="DYJ62"/>
      <c r="DYK62"/>
      <c r="DYL62" s="31"/>
      <c r="DYM62"/>
      <c r="DYN62"/>
      <c r="DYO62"/>
      <c r="DYP62" s="31"/>
      <c r="DYQ62"/>
      <c r="DYR62"/>
      <c r="DYS62"/>
      <c r="DYT62" s="31"/>
      <c r="DYU62"/>
      <c r="DYV62"/>
      <c r="DYW62"/>
      <c r="DYX62" s="31"/>
      <c r="DYY62"/>
      <c r="DYZ62"/>
      <c r="DZA62"/>
      <c r="DZB62" s="31"/>
      <c r="DZC62"/>
      <c r="DZD62"/>
      <c r="DZE62"/>
      <c r="DZF62" s="31"/>
      <c r="DZG62"/>
      <c r="DZH62"/>
      <c r="DZI62"/>
      <c r="DZJ62" s="31"/>
      <c r="DZK62"/>
      <c r="DZL62"/>
      <c r="DZM62"/>
      <c r="DZN62" s="31"/>
      <c r="DZO62"/>
      <c r="DZP62"/>
      <c r="DZQ62"/>
      <c r="DZR62" s="31"/>
      <c r="DZS62"/>
      <c r="DZT62"/>
      <c r="DZU62"/>
      <c r="DZV62" s="31"/>
      <c r="DZW62"/>
      <c r="DZX62"/>
      <c r="DZY62"/>
      <c r="DZZ62" s="31"/>
      <c r="EAA62"/>
      <c r="EAB62"/>
      <c r="EAC62"/>
      <c r="EAD62" s="31"/>
      <c r="EAE62"/>
      <c r="EAF62"/>
      <c r="EAG62"/>
      <c r="EAH62" s="31"/>
      <c r="EAI62"/>
      <c r="EAJ62"/>
      <c r="EAK62"/>
      <c r="EAL62" s="31"/>
      <c r="EAM62"/>
      <c r="EAN62"/>
      <c r="EAO62"/>
      <c r="EAP62" s="31"/>
      <c r="EAQ62"/>
      <c r="EAR62"/>
      <c r="EAS62"/>
      <c r="EAT62" s="31"/>
      <c r="EAU62"/>
      <c r="EAV62"/>
      <c r="EAW62"/>
      <c r="EAX62" s="31"/>
      <c r="EAY62"/>
      <c r="EAZ62"/>
      <c r="EBA62"/>
      <c r="EBB62" s="31"/>
      <c r="EBC62"/>
      <c r="EBD62"/>
      <c r="EBE62"/>
      <c r="EBF62" s="31"/>
      <c r="EBG62"/>
      <c r="EBH62"/>
      <c r="EBI62"/>
      <c r="EBJ62" s="31"/>
      <c r="EBK62"/>
      <c r="EBL62"/>
      <c r="EBM62"/>
      <c r="EBN62" s="31"/>
      <c r="EBO62"/>
      <c r="EBP62"/>
      <c r="EBQ62"/>
      <c r="EBR62" s="31"/>
      <c r="EBS62"/>
      <c r="EBT62"/>
      <c r="EBU62"/>
      <c r="EBV62" s="31"/>
      <c r="EBW62"/>
      <c r="EBX62"/>
      <c r="EBY62"/>
      <c r="EBZ62" s="31"/>
      <c r="ECA62"/>
      <c r="ECB62"/>
      <c r="ECC62"/>
      <c r="ECD62" s="31"/>
      <c r="ECE62"/>
      <c r="ECF62"/>
      <c r="ECG62"/>
      <c r="ECH62" s="31"/>
      <c r="ECI62"/>
      <c r="ECJ62"/>
      <c r="ECK62"/>
      <c r="ECL62" s="31"/>
      <c r="ECM62"/>
      <c r="ECN62"/>
      <c r="ECO62"/>
      <c r="ECP62" s="31"/>
      <c r="ECQ62"/>
      <c r="ECR62"/>
      <c r="ECS62"/>
      <c r="ECT62" s="31"/>
      <c r="ECU62"/>
      <c r="ECV62"/>
      <c r="ECW62"/>
      <c r="ECX62" s="31"/>
      <c r="ECY62"/>
      <c r="ECZ62"/>
      <c r="EDA62"/>
      <c r="EDB62" s="31"/>
      <c r="EDC62"/>
      <c r="EDD62"/>
      <c r="EDE62"/>
      <c r="EDF62" s="31"/>
      <c r="EDG62"/>
      <c r="EDH62"/>
      <c r="EDI62"/>
      <c r="EDJ62" s="31"/>
      <c r="EDK62"/>
      <c r="EDL62"/>
      <c r="EDM62"/>
      <c r="EDN62" s="31"/>
      <c r="EDO62"/>
      <c r="EDP62"/>
      <c r="EDQ62"/>
      <c r="EDR62" s="31"/>
      <c r="EDS62"/>
      <c r="EDT62"/>
      <c r="EDU62"/>
      <c r="EDV62" s="31"/>
      <c r="EDW62"/>
      <c r="EDX62"/>
      <c r="EDY62"/>
      <c r="EDZ62" s="31"/>
      <c r="EEA62"/>
      <c r="EEB62"/>
      <c r="EEC62"/>
      <c r="EED62" s="31"/>
      <c r="EEE62"/>
      <c r="EEF62"/>
      <c r="EEG62"/>
      <c r="EEH62" s="31"/>
      <c r="EEI62"/>
      <c r="EEJ62"/>
      <c r="EEK62"/>
      <c r="EEL62" s="31"/>
      <c r="EEM62"/>
      <c r="EEN62"/>
      <c r="EEO62"/>
      <c r="EEP62" s="31"/>
      <c r="EEQ62"/>
      <c r="EER62"/>
      <c r="EES62"/>
      <c r="EET62" s="31"/>
      <c r="EEU62"/>
      <c r="EEV62"/>
      <c r="EEW62"/>
      <c r="EEX62" s="31"/>
      <c r="EEY62"/>
      <c r="EEZ62"/>
      <c r="EFA62"/>
      <c r="EFB62" s="31"/>
      <c r="EFC62"/>
      <c r="EFD62"/>
      <c r="EFE62"/>
      <c r="EFF62" s="31"/>
      <c r="EFG62"/>
      <c r="EFH62"/>
      <c r="EFI62"/>
      <c r="EFJ62" s="31"/>
      <c r="EFK62"/>
      <c r="EFL62"/>
      <c r="EFM62"/>
      <c r="EFN62" s="31"/>
      <c r="EFO62"/>
      <c r="EFP62"/>
      <c r="EFQ62"/>
      <c r="EFR62" s="31"/>
      <c r="EFS62"/>
      <c r="EFT62"/>
      <c r="EFU62"/>
      <c r="EFV62" s="31"/>
      <c r="EFW62"/>
      <c r="EFX62"/>
      <c r="EFY62"/>
      <c r="EFZ62" s="31"/>
      <c r="EGA62"/>
      <c r="EGB62"/>
      <c r="EGC62"/>
      <c r="EGD62" s="31"/>
      <c r="EGE62"/>
      <c r="EGF62"/>
      <c r="EGG62"/>
      <c r="EGH62" s="31"/>
      <c r="EGI62"/>
      <c r="EGJ62"/>
      <c r="EGK62"/>
      <c r="EGL62" s="31"/>
      <c r="EGM62"/>
      <c r="EGN62"/>
      <c r="EGO62"/>
      <c r="EGP62" s="31"/>
      <c r="EGQ62"/>
      <c r="EGR62"/>
      <c r="EGS62"/>
      <c r="EGT62" s="31"/>
      <c r="EGU62"/>
      <c r="EGV62"/>
      <c r="EGW62"/>
      <c r="EGX62" s="31"/>
      <c r="EGY62"/>
      <c r="EGZ62"/>
      <c r="EHA62"/>
      <c r="EHB62" s="31"/>
      <c r="EHC62"/>
      <c r="EHD62"/>
      <c r="EHE62"/>
      <c r="EHF62" s="31"/>
      <c r="EHG62"/>
      <c r="EHH62"/>
      <c r="EHI62"/>
      <c r="EHJ62" s="31"/>
      <c r="EHK62"/>
      <c r="EHL62"/>
      <c r="EHM62"/>
      <c r="EHN62" s="31"/>
      <c r="EHO62"/>
      <c r="EHP62"/>
      <c r="EHQ62"/>
      <c r="EHR62" s="31"/>
      <c r="EHS62"/>
      <c r="EHT62"/>
      <c r="EHU62"/>
      <c r="EHV62" s="31"/>
      <c r="EHW62"/>
      <c r="EHX62"/>
      <c r="EHY62"/>
      <c r="EHZ62" s="31"/>
      <c r="EIA62"/>
      <c r="EIB62"/>
      <c r="EIC62"/>
      <c r="EID62" s="31"/>
      <c r="EIE62"/>
      <c r="EIF62"/>
      <c r="EIG62"/>
      <c r="EIH62" s="31"/>
      <c r="EII62"/>
      <c r="EIJ62"/>
      <c r="EIK62"/>
      <c r="EIL62" s="31"/>
      <c r="EIM62"/>
      <c r="EIN62"/>
      <c r="EIO62"/>
      <c r="EIP62" s="31"/>
      <c r="EIQ62"/>
      <c r="EIR62"/>
      <c r="EIS62"/>
      <c r="EIT62" s="31"/>
      <c r="EIU62"/>
      <c r="EIV62"/>
      <c r="EIW62"/>
      <c r="EIX62" s="31"/>
      <c r="EIY62"/>
      <c r="EIZ62"/>
      <c r="EJA62"/>
      <c r="EJB62" s="31"/>
      <c r="EJC62"/>
      <c r="EJD62"/>
      <c r="EJE62"/>
      <c r="EJF62" s="31"/>
      <c r="EJG62"/>
      <c r="EJH62"/>
      <c r="EJI62"/>
      <c r="EJJ62" s="31"/>
      <c r="EJK62"/>
      <c r="EJL62"/>
      <c r="EJM62"/>
      <c r="EJN62" s="31"/>
      <c r="EJO62"/>
      <c r="EJP62"/>
      <c r="EJQ62"/>
      <c r="EJR62" s="31"/>
      <c r="EJS62"/>
      <c r="EJT62"/>
      <c r="EJU62"/>
      <c r="EJV62" s="31"/>
      <c r="EJW62"/>
      <c r="EJX62"/>
      <c r="EJY62"/>
      <c r="EJZ62" s="31"/>
      <c r="EKA62"/>
      <c r="EKB62"/>
      <c r="EKC62"/>
      <c r="EKD62" s="31"/>
      <c r="EKE62"/>
      <c r="EKF62"/>
      <c r="EKG62"/>
      <c r="EKH62" s="31"/>
      <c r="EKI62"/>
      <c r="EKJ62"/>
      <c r="EKK62"/>
      <c r="EKL62" s="31"/>
      <c r="EKM62"/>
      <c r="EKN62"/>
      <c r="EKO62"/>
      <c r="EKP62" s="31"/>
      <c r="EKQ62"/>
      <c r="EKR62"/>
      <c r="EKS62"/>
      <c r="EKT62" s="31"/>
      <c r="EKU62"/>
      <c r="EKV62"/>
      <c r="EKW62"/>
      <c r="EKX62" s="31"/>
      <c r="EKY62"/>
      <c r="EKZ62"/>
      <c r="ELA62"/>
      <c r="ELB62" s="31"/>
      <c r="ELC62"/>
      <c r="ELD62"/>
      <c r="ELE62"/>
      <c r="ELF62" s="31"/>
      <c r="ELG62"/>
      <c r="ELH62"/>
      <c r="ELI62"/>
      <c r="ELJ62" s="31"/>
      <c r="ELK62"/>
      <c r="ELL62"/>
      <c r="ELM62"/>
      <c r="ELN62" s="31"/>
      <c r="ELO62"/>
      <c r="ELP62"/>
      <c r="ELQ62"/>
      <c r="ELR62" s="31"/>
      <c r="ELS62"/>
      <c r="ELT62"/>
      <c r="ELU62"/>
      <c r="ELV62" s="31"/>
      <c r="ELW62"/>
      <c r="ELX62"/>
      <c r="ELY62"/>
      <c r="ELZ62" s="31"/>
      <c r="EMA62"/>
      <c r="EMB62"/>
      <c r="EMC62"/>
      <c r="EMD62" s="31"/>
      <c r="EME62"/>
      <c r="EMF62"/>
      <c r="EMG62"/>
      <c r="EMH62" s="31"/>
      <c r="EMI62"/>
      <c r="EMJ62"/>
      <c r="EMK62"/>
      <c r="EML62" s="31"/>
      <c r="EMM62"/>
      <c r="EMN62"/>
      <c r="EMO62"/>
      <c r="EMP62" s="31"/>
      <c r="EMQ62"/>
      <c r="EMR62"/>
      <c r="EMS62"/>
      <c r="EMT62" s="31"/>
      <c r="EMU62"/>
      <c r="EMV62"/>
      <c r="EMW62"/>
      <c r="EMX62" s="31"/>
      <c r="EMY62"/>
      <c r="EMZ62"/>
      <c r="ENA62"/>
      <c r="ENB62" s="31"/>
      <c r="ENC62"/>
      <c r="END62"/>
      <c r="ENE62"/>
      <c r="ENF62" s="31"/>
      <c r="ENG62"/>
      <c r="ENH62"/>
      <c r="ENI62"/>
      <c r="ENJ62" s="31"/>
      <c r="ENK62"/>
      <c r="ENL62"/>
      <c r="ENM62"/>
      <c r="ENN62" s="31"/>
      <c r="ENO62"/>
      <c r="ENP62"/>
      <c r="ENQ62"/>
      <c r="ENR62" s="31"/>
      <c r="ENS62"/>
      <c r="ENT62"/>
      <c r="ENU62"/>
      <c r="ENV62" s="31"/>
      <c r="ENW62"/>
      <c r="ENX62"/>
      <c r="ENY62"/>
      <c r="ENZ62" s="31"/>
      <c r="EOA62"/>
      <c r="EOB62"/>
      <c r="EOC62"/>
      <c r="EOD62" s="31"/>
      <c r="EOE62"/>
      <c r="EOF62"/>
      <c r="EOG62"/>
      <c r="EOH62" s="31"/>
      <c r="EOI62"/>
      <c r="EOJ62"/>
      <c r="EOK62"/>
      <c r="EOL62" s="31"/>
      <c r="EOM62"/>
      <c r="EON62"/>
      <c r="EOO62"/>
      <c r="EOP62" s="31"/>
      <c r="EOQ62"/>
      <c r="EOR62"/>
      <c r="EOS62"/>
      <c r="EOT62" s="31"/>
      <c r="EOU62"/>
      <c r="EOV62"/>
      <c r="EOW62"/>
      <c r="EOX62" s="31"/>
      <c r="EOY62"/>
      <c r="EOZ62"/>
      <c r="EPA62"/>
      <c r="EPB62" s="31"/>
      <c r="EPC62"/>
      <c r="EPD62"/>
      <c r="EPE62"/>
      <c r="EPF62" s="31"/>
      <c r="EPG62"/>
      <c r="EPH62"/>
      <c r="EPI62"/>
      <c r="EPJ62" s="31"/>
      <c r="EPK62"/>
      <c r="EPL62"/>
      <c r="EPM62"/>
      <c r="EPN62" s="31"/>
      <c r="EPO62"/>
      <c r="EPP62"/>
      <c r="EPQ62"/>
      <c r="EPR62" s="31"/>
      <c r="EPS62"/>
      <c r="EPT62"/>
      <c r="EPU62"/>
      <c r="EPV62" s="31"/>
      <c r="EPW62"/>
      <c r="EPX62"/>
      <c r="EPY62"/>
      <c r="EPZ62" s="31"/>
      <c r="EQA62"/>
      <c r="EQB62"/>
      <c r="EQC62"/>
      <c r="EQD62" s="31"/>
      <c r="EQE62"/>
      <c r="EQF62"/>
      <c r="EQG62"/>
      <c r="EQH62" s="31"/>
      <c r="EQI62"/>
      <c r="EQJ62"/>
      <c r="EQK62"/>
      <c r="EQL62" s="31"/>
      <c r="EQM62"/>
      <c r="EQN62"/>
      <c r="EQO62"/>
      <c r="EQP62" s="31"/>
      <c r="EQQ62"/>
      <c r="EQR62"/>
      <c r="EQS62"/>
      <c r="EQT62" s="31"/>
      <c r="EQU62"/>
      <c r="EQV62"/>
      <c r="EQW62"/>
      <c r="EQX62" s="31"/>
      <c r="EQY62"/>
      <c r="EQZ62"/>
      <c r="ERA62"/>
      <c r="ERB62" s="31"/>
      <c r="ERC62"/>
      <c r="ERD62"/>
      <c r="ERE62"/>
      <c r="ERF62" s="31"/>
      <c r="ERG62"/>
      <c r="ERH62"/>
      <c r="ERI62"/>
      <c r="ERJ62" s="31"/>
      <c r="ERK62"/>
      <c r="ERL62"/>
      <c r="ERM62"/>
      <c r="ERN62" s="31"/>
      <c r="ERO62"/>
      <c r="ERP62"/>
      <c r="ERQ62"/>
      <c r="ERR62" s="31"/>
      <c r="ERS62"/>
      <c r="ERT62"/>
      <c r="ERU62"/>
      <c r="ERV62" s="31"/>
      <c r="ERW62"/>
      <c r="ERX62"/>
      <c r="ERY62"/>
      <c r="ERZ62" s="31"/>
      <c r="ESA62"/>
      <c r="ESB62"/>
      <c r="ESC62"/>
      <c r="ESD62" s="31"/>
      <c r="ESE62"/>
      <c r="ESF62"/>
      <c r="ESG62"/>
      <c r="ESH62" s="31"/>
      <c r="ESI62"/>
      <c r="ESJ62"/>
      <c r="ESK62"/>
      <c r="ESL62" s="31"/>
      <c r="ESM62"/>
      <c r="ESN62"/>
      <c r="ESO62"/>
      <c r="ESP62" s="31"/>
      <c r="ESQ62"/>
      <c r="ESR62"/>
      <c r="ESS62"/>
      <c r="EST62" s="31"/>
      <c r="ESU62"/>
      <c r="ESV62"/>
      <c r="ESW62"/>
      <c r="ESX62" s="31"/>
      <c r="ESY62"/>
      <c r="ESZ62"/>
      <c r="ETA62"/>
      <c r="ETB62" s="31"/>
      <c r="ETC62"/>
      <c r="ETD62"/>
      <c r="ETE62"/>
      <c r="ETF62" s="31"/>
      <c r="ETG62"/>
      <c r="ETH62"/>
      <c r="ETI62"/>
      <c r="ETJ62" s="31"/>
      <c r="ETK62"/>
      <c r="ETL62"/>
      <c r="ETM62"/>
      <c r="ETN62" s="31"/>
      <c r="ETO62"/>
      <c r="ETP62"/>
      <c r="ETQ62"/>
      <c r="ETR62" s="31"/>
      <c r="ETS62"/>
      <c r="ETT62"/>
      <c r="ETU62"/>
      <c r="ETV62" s="31"/>
      <c r="ETW62"/>
      <c r="ETX62"/>
      <c r="ETY62"/>
      <c r="ETZ62" s="31"/>
      <c r="EUA62"/>
      <c r="EUB62"/>
      <c r="EUC62"/>
      <c r="EUD62" s="31"/>
      <c r="EUE62"/>
      <c r="EUF62"/>
      <c r="EUG62"/>
      <c r="EUH62" s="31"/>
      <c r="EUI62"/>
      <c r="EUJ62"/>
      <c r="EUK62"/>
      <c r="EUL62" s="31"/>
      <c r="EUM62"/>
      <c r="EUN62"/>
      <c r="EUO62"/>
      <c r="EUP62" s="31"/>
      <c r="EUQ62"/>
      <c r="EUR62"/>
      <c r="EUS62"/>
      <c r="EUT62" s="31"/>
      <c r="EUU62"/>
      <c r="EUV62"/>
      <c r="EUW62"/>
      <c r="EUX62" s="31"/>
      <c r="EUY62"/>
      <c r="EUZ62"/>
      <c r="EVA62"/>
      <c r="EVB62" s="31"/>
      <c r="EVC62"/>
      <c r="EVD62"/>
      <c r="EVE62"/>
      <c r="EVF62" s="31"/>
      <c r="EVG62"/>
      <c r="EVH62"/>
      <c r="EVI62"/>
      <c r="EVJ62" s="31"/>
      <c r="EVK62"/>
      <c r="EVL62"/>
      <c r="EVM62"/>
      <c r="EVN62" s="31"/>
      <c r="EVO62"/>
      <c r="EVP62"/>
      <c r="EVQ62"/>
      <c r="EVR62" s="31"/>
      <c r="EVS62"/>
      <c r="EVT62"/>
      <c r="EVU62"/>
      <c r="EVV62" s="31"/>
      <c r="EVW62"/>
      <c r="EVX62"/>
      <c r="EVY62"/>
      <c r="EVZ62" s="31"/>
      <c r="EWA62"/>
      <c r="EWB62"/>
      <c r="EWC62"/>
      <c r="EWD62" s="31"/>
      <c r="EWE62"/>
      <c r="EWF62"/>
      <c r="EWG62"/>
      <c r="EWH62" s="31"/>
      <c r="EWI62"/>
      <c r="EWJ62"/>
      <c r="EWK62"/>
      <c r="EWL62" s="31"/>
      <c r="EWM62"/>
      <c r="EWN62"/>
      <c r="EWO62"/>
      <c r="EWP62" s="31"/>
      <c r="EWQ62"/>
      <c r="EWR62"/>
      <c r="EWS62"/>
      <c r="EWT62" s="31"/>
      <c r="EWU62"/>
      <c r="EWV62"/>
      <c r="EWW62"/>
      <c r="EWX62" s="31"/>
      <c r="EWY62"/>
      <c r="EWZ62"/>
      <c r="EXA62"/>
      <c r="EXB62" s="31"/>
      <c r="EXC62"/>
      <c r="EXD62"/>
      <c r="EXE62"/>
      <c r="EXF62" s="31"/>
      <c r="EXG62"/>
      <c r="EXH62"/>
      <c r="EXI62"/>
      <c r="EXJ62" s="31"/>
      <c r="EXK62"/>
      <c r="EXL62"/>
      <c r="EXM62"/>
      <c r="EXN62" s="31"/>
      <c r="EXO62"/>
      <c r="EXP62"/>
      <c r="EXQ62"/>
      <c r="EXR62" s="31"/>
      <c r="EXS62"/>
      <c r="EXT62"/>
      <c r="EXU62"/>
      <c r="EXV62" s="31"/>
      <c r="EXW62"/>
      <c r="EXX62"/>
      <c r="EXY62"/>
      <c r="EXZ62" s="31"/>
      <c r="EYA62"/>
      <c r="EYB62"/>
      <c r="EYC62"/>
      <c r="EYD62" s="31"/>
      <c r="EYE62"/>
      <c r="EYF62"/>
      <c r="EYG62"/>
      <c r="EYH62" s="31"/>
      <c r="EYI62"/>
      <c r="EYJ62"/>
      <c r="EYK62"/>
      <c r="EYL62" s="31"/>
      <c r="EYM62"/>
      <c r="EYN62"/>
      <c r="EYO62"/>
      <c r="EYP62" s="31"/>
      <c r="EYQ62"/>
      <c r="EYR62"/>
      <c r="EYS62"/>
      <c r="EYT62" s="31"/>
      <c r="EYU62"/>
      <c r="EYV62"/>
      <c r="EYW62"/>
      <c r="EYX62" s="31"/>
      <c r="EYY62"/>
      <c r="EYZ62"/>
      <c r="EZA62"/>
      <c r="EZB62" s="31"/>
      <c r="EZC62"/>
      <c r="EZD62"/>
      <c r="EZE62"/>
      <c r="EZF62" s="31"/>
      <c r="EZG62"/>
      <c r="EZH62"/>
      <c r="EZI62"/>
      <c r="EZJ62" s="31"/>
      <c r="EZK62"/>
      <c r="EZL62"/>
      <c r="EZM62"/>
      <c r="EZN62" s="31"/>
      <c r="EZO62"/>
      <c r="EZP62"/>
      <c r="EZQ62"/>
      <c r="EZR62" s="31"/>
      <c r="EZS62"/>
      <c r="EZT62"/>
      <c r="EZU62"/>
      <c r="EZV62" s="31"/>
      <c r="EZW62"/>
      <c r="EZX62"/>
      <c r="EZY62"/>
      <c r="EZZ62" s="31"/>
      <c r="FAA62"/>
      <c r="FAB62"/>
      <c r="FAC62"/>
      <c r="FAD62" s="31"/>
      <c r="FAE62"/>
      <c r="FAF62"/>
      <c r="FAG62"/>
      <c r="FAH62" s="31"/>
      <c r="FAI62"/>
      <c r="FAJ62"/>
      <c r="FAK62"/>
      <c r="FAL62" s="31"/>
      <c r="FAM62"/>
      <c r="FAN62"/>
      <c r="FAO62"/>
      <c r="FAP62" s="31"/>
      <c r="FAQ62"/>
      <c r="FAR62"/>
      <c r="FAS62"/>
      <c r="FAT62" s="31"/>
      <c r="FAU62"/>
      <c r="FAV62"/>
      <c r="FAW62"/>
      <c r="FAX62" s="31"/>
      <c r="FAY62"/>
      <c r="FAZ62"/>
      <c r="FBA62"/>
      <c r="FBB62" s="31"/>
      <c r="FBC62"/>
      <c r="FBD62"/>
      <c r="FBE62"/>
      <c r="FBF62" s="31"/>
      <c r="FBG62"/>
      <c r="FBH62"/>
      <c r="FBI62"/>
      <c r="FBJ62" s="31"/>
      <c r="FBK62"/>
      <c r="FBL62"/>
      <c r="FBM62"/>
      <c r="FBN62" s="31"/>
      <c r="FBO62"/>
      <c r="FBP62"/>
      <c r="FBQ62"/>
      <c r="FBR62" s="31"/>
      <c r="FBS62"/>
      <c r="FBT62"/>
      <c r="FBU62"/>
      <c r="FBV62" s="31"/>
      <c r="FBW62"/>
      <c r="FBX62"/>
      <c r="FBY62"/>
      <c r="FBZ62" s="31"/>
      <c r="FCA62"/>
      <c r="FCB62"/>
      <c r="FCC62"/>
      <c r="FCD62" s="31"/>
      <c r="FCE62"/>
      <c r="FCF62"/>
      <c r="FCG62"/>
      <c r="FCH62" s="31"/>
      <c r="FCI62"/>
      <c r="FCJ62"/>
      <c r="FCK62"/>
      <c r="FCL62" s="31"/>
      <c r="FCM62"/>
      <c r="FCN62"/>
      <c r="FCO62"/>
      <c r="FCP62" s="31"/>
      <c r="FCQ62"/>
      <c r="FCR62"/>
      <c r="FCS62"/>
      <c r="FCT62" s="31"/>
      <c r="FCU62"/>
      <c r="FCV62"/>
      <c r="FCW62"/>
      <c r="FCX62" s="31"/>
      <c r="FCY62"/>
      <c r="FCZ62"/>
      <c r="FDA62"/>
      <c r="FDB62" s="31"/>
      <c r="FDC62"/>
      <c r="FDD62"/>
      <c r="FDE62"/>
      <c r="FDF62" s="31"/>
      <c r="FDG62"/>
      <c r="FDH62"/>
      <c r="FDI62"/>
      <c r="FDJ62" s="31"/>
      <c r="FDK62"/>
      <c r="FDL62"/>
      <c r="FDM62"/>
      <c r="FDN62" s="31"/>
      <c r="FDO62"/>
      <c r="FDP62"/>
      <c r="FDQ62"/>
      <c r="FDR62" s="31"/>
      <c r="FDS62"/>
      <c r="FDT62"/>
      <c r="FDU62"/>
      <c r="FDV62" s="31"/>
      <c r="FDW62"/>
      <c r="FDX62"/>
      <c r="FDY62"/>
      <c r="FDZ62" s="31"/>
      <c r="FEA62"/>
      <c r="FEB62"/>
      <c r="FEC62"/>
      <c r="FED62" s="31"/>
      <c r="FEE62"/>
      <c r="FEF62"/>
      <c r="FEG62"/>
      <c r="FEH62" s="31"/>
      <c r="FEI62"/>
      <c r="FEJ62"/>
      <c r="FEK62"/>
      <c r="FEL62" s="31"/>
      <c r="FEM62"/>
      <c r="FEN62"/>
      <c r="FEO62"/>
      <c r="FEP62" s="31"/>
      <c r="FEQ62"/>
      <c r="FER62"/>
      <c r="FES62"/>
      <c r="FET62" s="31"/>
      <c r="FEU62"/>
      <c r="FEV62"/>
      <c r="FEW62"/>
      <c r="FEX62" s="31"/>
      <c r="FEY62"/>
      <c r="FEZ62"/>
      <c r="FFA62"/>
      <c r="FFB62" s="31"/>
      <c r="FFC62"/>
      <c r="FFD62"/>
      <c r="FFE62"/>
      <c r="FFF62" s="31"/>
      <c r="FFG62"/>
      <c r="FFH62"/>
      <c r="FFI62"/>
      <c r="FFJ62" s="31"/>
      <c r="FFK62"/>
      <c r="FFL62"/>
      <c r="FFM62"/>
      <c r="FFN62" s="31"/>
      <c r="FFO62"/>
      <c r="FFP62"/>
      <c r="FFQ62"/>
      <c r="FFR62" s="31"/>
      <c r="FFS62"/>
      <c r="FFT62"/>
      <c r="FFU62"/>
      <c r="FFV62" s="31"/>
      <c r="FFW62"/>
      <c r="FFX62"/>
      <c r="FFY62"/>
      <c r="FFZ62" s="31"/>
      <c r="FGA62"/>
      <c r="FGB62"/>
      <c r="FGC62"/>
      <c r="FGD62" s="31"/>
      <c r="FGE62"/>
      <c r="FGF62"/>
      <c r="FGG62"/>
      <c r="FGH62" s="31"/>
      <c r="FGI62"/>
      <c r="FGJ62"/>
      <c r="FGK62"/>
      <c r="FGL62" s="31"/>
      <c r="FGM62"/>
      <c r="FGN62"/>
      <c r="FGO62"/>
      <c r="FGP62" s="31"/>
      <c r="FGQ62"/>
      <c r="FGR62"/>
      <c r="FGS62"/>
      <c r="FGT62" s="31"/>
      <c r="FGU62"/>
      <c r="FGV62"/>
      <c r="FGW62"/>
      <c r="FGX62" s="31"/>
      <c r="FGY62"/>
      <c r="FGZ62"/>
      <c r="FHA62"/>
      <c r="FHB62" s="31"/>
      <c r="FHC62"/>
      <c r="FHD62"/>
      <c r="FHE62"/>
      <c r="FHF62" s="31"/>
      <c r="FHG62"/>
      <c r="FHH62"/>
      <c r="FHI62"/>
      <c r="FHJ62" s="31"/>
      <c r="FHK62"/>
      <c r="FHL62"/>
      <c r="FHM62"/>
      <c r="FHN62" s="31"/>
      <c r="FHO62"/>
      <c r="FHP62"/>
      <c r="FHQ62"/>
      <c r="FHR62" s="31"/>
      <c r="FHS62"/>
      <c r="FHT62"/>
      <c r="FHU62"/>
      <c r="FHV62" s="31"/>
      <c r="FHW62"/>
      <c r="FHX62"/>
      <c r="FHY62"/>
      <c r="FHZ62" s="31"/>
      <c r="FIA62"/>
      <c r="FIB62"/>
      <c r="FIC62"/>
      <c r="FID62" s="31"/>
      <c r="FIE62"/>
      <c r="FIF62"/>
      <c r="FIG62"/>
      <c r="FIH62" s="31"/>
      <c r="FII62"/>
      <c r="FIJ62"/>
      <c r="FIK62"/>
      <c r="FIL62" s="31"/>
      <c r="FIM62"/>
      <c r="FIN62"/>
      <c r="FIO62"/>
      <c r="FIP62" s="31"/>
      <c r="FIQ62"/>
      <c r="FIR62"/>
      <c r="FIS62"/>
      <c r="FIT62" s="31"/>
      <c r="FIU62"/>
      <c r="FIV62"/>
      <c r="FIW62"/>
      <c r="FIX62" s="31"/>
      <c r="FIY62"/>
      <c r="FIZ62"/>
      <c r="FJA62"/>
      <c r="FJB62" s="31"/>
      <c r="FJC62"/>
      <c r="FJD62"/>
      <c r="FJE62"/>
      <c r="FJF62" s="31"/>
      <c r="FJG62"/>
      <c r="FJH62"/>
      <c r="FJI62"/>
      <c r="FJJ62" s="31"/>
      <c r="FJK62"/>
      <c r="FJL62"/>
      <c r="FJM62"/>
      <c r="FJN62" s="31"/>
      <c r="FJO62"/>
      <c r="FJP62"/>
      <c r="FJQ62"/>
      <c r="FJR62" s="31"/>
      <c r="FJS62"/>
      <c r="FJT62"/>
      <c r="FJU62"/>
      <c r="FJV62" s="31"/>
      <c r="FJW62"/>
      <c r="FJX62"/>
      <c r="FJY62"/>
      <c r="FJZ62" s="31"/>
      <c r="FKA62"/>
      <c r="FKB62"/>
      <c r="FKC62"/>
      <c r="FKD62" s="31"/>
      <c r="FKE62"/>
      <c r="FKF62"/>
      <c r="FKG62"/>
      <c r="FKH62" s="31"/>
      <c r="FKI62"/>
      <c r="FKJ62"/>
      <c r="FKK62"/>
      <c r="FKL62" s="31"/>
      <c r="FKM62"/>
      <c r="FKN62"/>
      <c r="FKO62"/>
      <c r="FKP62" s="31"/>
      <c r="FKQ62"/>
      <c r="FKR62"/>
      <c r="FKS62"/>
      <c r="FKT62" s="31"/>
      <c r="FKU62"/>
      <c r="FKV62"/>
      <c r="FKW62"/>
      <c r="FKX62" s="31"/>
      <c r="FKY62"/>
      <c r="FKZ62"/>
      <c r="FLA62"/>
      <c r="FLB62" s="31"/>
      <c r="FLC62"/>
      <c r="FLD62"/>
      <c r="FLE62"/>
      <c r="FLF62" s="31"/>
      <c r="FLG62"/>
      <c r="FLH62"/>
      <c r="FLI62"/>
      <c r="FLJ62" s="31"/>
      <c r="FLK62"/>
      <c r="FLL62"/>
      <c r="FLM62"/>
      <c r="FLN62" s="31"/>
      <c r="FLO62"/>
      <c r="FLP62"/>
      <c r="FLQ62"/>
      <c r="FLR62" s="31"/>
      <c r="FLS62"/>
      <c r="FLT62"/>
      <c r="FLU62"/>
      <c r="FLV62" s="31"/>
      <c r="FLW62"/>
      <c r="FLX62"/>
      <c r="FLY62"/>
      <c r="FLZ62" s="31"/>
      <c r="FMA62"/>
      <c r="FMB62"/>
      <c r="FMC62"/>
      <c r="FMD62" s="31"/>
      <c r="FME62"/>
      <c r="FMF62"/>
      <c r="FMG62"/>
      <c r="FMH62" s="31"/>
      <c r="FMI62"/>
      <c r="FMJ62"/>
      <c r="FMK62"/>
      <c r="FML62" s="31"/>
      <c r="FMM62"/>
      <c r="FMN62"/>
      <c r="FMO62"/>
      <c r="FMP62" s="31"/>
      <c r="FMQ62"/>
      <c r="FMR62"/>
      <c r="FMS62"/>
      <c r="FMT62" s="31"/>
      <c r="FMU62"/>
      <c r="FMV62"/>
      <c r="FMW62"/>
      <c r="FMX62" s="31"/>
      <c r="FMY62"/>
      <c r="FMZ62"/>
      <c r="FNA62"/>
      <c r="FNB62" s="31"/>
      <c r="FNC62"/>
      <c r="FND62"/>
      <c r="FNE62"/>
      <c r="FNF62" s="31"/>
      <c r="FNG62"/>
      <c r="FNH62"/>
      <c r="FNI62"/>
      <c r="FNJ62" s="31"/>
      <c r="FNK62"/>
      <c r="FNL62"/>
      <c r="FNM62"/>
      <c r="FNN62" s="31"/>
      <c r="FNO62"/>
      <c r="FNP62"/>
      <c r="FNQ62"/>
      <c r="FNR62" s="31"/>
      <c r="FNS62"/>
      <c r="FNT62"/>
      <c r="FNU62"/>
      <c r="FNV62" s="31"/>
      <c r="FNW62"/>
      <c r="FNX62"/>
      <c r="FNY62"/>
      <c r="FNZ62" s="31"/>
      <c r="FOA62"/>
      <c r="FOB62"/>
      <c r="FOC62"/>
      <c r="FOD62" s="31"/>
      <c r="FOE62"/>
      <c r="FOF62"/>
      <c r="FOG62"/>
      <c r="FOH62" s="31"/>
      <c r="FOI62"/>
      <c r="FOJ62"/>
      <c r="FOK62"/>
      <c r="FOL62" s="31"/>
      <c r="FOM62"/>
      <c r="FON62"/>
      <c r="FOO62"/>
      <c r="FOP62" s="31"/>
      <c r="FOQ62"/>
      <c r="FOR62"/>
      <c r="FOS62"/>
      <c r="FOT62" s="31"/>
      <c r="FOU62"/>
      <c r="FOV62"/>
      <c r="FOW62"/>
      <c r="FOX62" s="31"/>
      <c r="FOY62"/>
      <c r="FOZ62"/>
      <c r="FPA62"/>
      <c r="FPB62" s="31"/>
      <c r="FPC62"/>
      <c r="FPD62"/>
      <c r="FPE62"/>
      <c r="FPF62" s="31"/>
      <c r="FPG62"/>
      <c r="FPH62"/>
      <c r="FPI62"/>
      <c r="FPJ62" s="31"/>
      <c r="FPK62"/>
      <c r="FPL62"/>
      <c r="FPM62"/>
      <c r="FPN62" s="31"/>
      <c r="FPO62"/>
      <c r="FPP62"/>
      <c r="FPQ62"/>
      <c r="FPR62" s="31"/>
      <c r="FPS62"/>
      <c r="FPT62"/>
      <c r="FPU62"/>
      <c r="FPV62" s="31"/>
      <c r="FPW62"/>
      <c r="FPX62"/>
      <c r="FPY62"/>
      <c r="FPZ62" s="31"/>
      <c r="FQA62"/>
      <c r="FQB62"/>
      <c r="FQC62"/>
      <c r="FQD62" s="31"/>
      <c r="FQE62"/>
      <c r="FQF62"/>
      <c r="FQG62"/>
      <c r="FQH62" s="31"/>
      <c r="FQI62"/>
      <c r="FQJ62"/>
      <c r="FQK62"/>
      <c r="FQL62" s="31"/>
      <c r="FQM62"/>
      <c r="FQN62"/>
      <c r="FQO62"/>
      <c r="FQP62" s="31"/>
      <c r="FQQ62"/>
      <c r="FQR62"/>
      <c r="FQS62"/>
      <c r="FQT62" s="31"/>
      <c r="FQU62"/>
      <c r="FQV62"/>
      <c r="FQW62"/>
      <c r="FQX62" s="31"/>
      <c r="FQY62"/>
      <c r="FQZ62"/>
      <c r="FRA62"/>
      <c r="FRB62" s="31"/>
      <c r="FRC62"/>
      <c r="FRD62"/>
      <c r="FRE62"/>
      <c r="FRF62" s="31"/>
      <c r="FRG62"/>
      <c r="FRH62"/>
      <c r="FRI62"/>
      <c r="FRJ62" s="31"/>
      <c r="FRK62"/>
      <c r="FRL62"/>
      <c r="FRM62"/>
      <c r="FRN62" s="31"/>
      <c r="FRO62"/>
      <c r="FRP62"/>
      <c r="FRQ62"/>
      <c r="FRR62" s="31"/>
      <c r="FRS62"/>
      <c r="FRT62"/>
      <c r="FRU62"/>
      <c r="FRV62" s="31"/>
      <c r="FRW62"/>
      <c r="FRX62"/>
      <c r="FRY62"/>
      <c r="FRZ62" s="31"/>
      <c r="FSA62"/>
      <c r="FSB62"/>
      <c r="FSC62"/>
      <c r="FSD62" s="31"/>
      <c r="FSE62"/>
      <c r="FSF62"/>
      <c r="FSG62"/>
      <c r="FSH62" s="31"/>
      <c r="FSI62"/>
      <c r="FSJ62"/>
      <c r="FSK62"/>
      <c r="FSL62" s="31"/>
      <c r="FSM62"/>
      <c r="FSN62"/>
      <c r="FSO62"/>
      <c r="FSP62" s="31"/>
      <c r="FSQ62"/>
      <c r="FSR62"/>
      <c r="FSS62"/>
      <c r="FST62" s="31"/>
      <c r="FSU62"/>
      <c r="FSV62"/>
      <c r="FSW62"/>
      <c r="FSX62" s="31"/>
      <c r="FSY62"/>
      <c r="FSZ62"/>
      <c r="FTA62"/>
      <c r="FTB62" s="31"/>
      <c r="FTC62"/>
      <c r="FTD62"/>
      <c r="FTE62"/>
      <c r="FTF62" s="31"/>
      <c r="FTG62"/>
      <c r="FTH62"/>
      <c r="FTI62"/>
      <c r="FTJ62" s="31"/>
      <c r="FTK62"/>
      <c r="FTL62"/>
      <c r="FTM62"/>
      <c r="FTN62" s="31"/>
      <c r="FTO62"/>
      <c r="FTP62"/>
      <c r="FTQ62"/>
      <c r="FTR62" s="31"/>
      <c r="FTS62"/>
      <c r="FTT62"/>
      <c r="FTU62"/>
      <c r="FTV62" s="31"/>
      <c r="FTW62"/>
      <c r="FTX62"/>
      <c r="FTY62"/>
      <c r="FTZ62" s="31"/>
      <c r="FUA62"/>
      <c r="FUB62"/>
      <c r="FUC62"/>
      <c r="FUD62" s="31"/>
      <c r="FUE62"/>
      <c r="FUF62"/>
      <c r="FUG62"/>
      <c r="FUH62" s="31"/>
      <c r="FUI62"/>
      <c r="FUJ62"/>
      <c r="FUK62"/>
      <c r="FUL62" s="31"/>
      <c r="FUM62"/>
      <c r="FUN62"/>
      <c r="FUO62"/>
      <c r="FUP62" s="31"/>
      <c r="FUQ62"/>
      <c r="FUR62"/>
      <c r="FUS62"/>
      <c r="FUT62" s="31"/>
      <c r="FUU62"/>
      <c r="FUV62"/>
      <c r="FUW62"/>
      <c r="FUX62" s="31"/>
      <c r="FUY62"/>
      <c r="FUZ62"/>
      <c r="FVA62"/>
      <c r="FVB62" s="31"/>
      <c r="FVC62"/>
      <c r="FVD62"/>
      <c r="FVE62"/>
      <c r="FVF62" s="31"/>
      <c r="FVG62"/>
      <c r="FVH62"/>
      <c r="FVI62"/>
      <c r="FVJ62" s="31"/>
      <c r="FVK62"/>
      <c r="FVL62"/>
      <c r="FVM62"/>
      <c r="FVN62" s="31"/>
      <c r="FVO62"/>
      <c r="FVP62"/>
      <c r="FVQ62"/>
      <c r="FVR62" s="31"/>
      <c r="FVS62"/>
      <c r="FVT62"/>
      <c r="FVU62"/>
      <c r="FVV62" s="31"/>
      <c r="FVW62"/>
      <c r="FVX62"/>
      <c r="FVY62"/>
      <c r="FVZ62" s="31"/>
      <c r="FWA62"/>
      <c r="FWB62"/>
      <c r="FWC62"/>
      <c r="FWD62" s="31"/>
      <c r="FWE62"/>
      <c r="FWF62"/>
      <c r="FWG62"/>
      <c r="FWH62" s="31"/>
      <c r="FWI62"/>
      <c r="FWJ62"/>
      <c r="FWK62"/>
      <c r="FWL62" s="31"/>
      <c r="FWM62"/>
      <c r="FWN62"/>
      <c r="FWO62"/>
      <c r="FWP62" s="31"/>
      <c r="FWQ62"/>
      <c r="FWR62"/>
      <c r="FWS62"/>
      <c r="FWT62" s="31"/>
      <c r="FWU62"/>
      <c r="FWV62"/>
      <c r="FWW62"/>
      <c r="FWX62" s="31"/>
      <c r="FWY62"/>
      <c r="FWZ62"/>
      <c r="FXA62"/>
      <c r="FXB62" s="31"/>
      <c r="FXC62"/>
      <c r="FXD62"/>
      <c r="FXE62"/>
      <c r="FXF62" s="31"/>
      <c r="FXG62"/>
      <c r="FXH62"/>
      <c r="FXI62"/>
      <c r="FXJ62" s="31"/>
      <c r="FXK62"/>
      <c r="FXL62"/>
      <c r="FXM62"/>
      <c r="FXN62" s="31"/>
      <c r="FXO62"/>
      <c r="FXP62"/>
      <c r="FXQ62"/>
      <c r="FXR62" s="31"/>
      <c r="FXS62"/>
      <c r="FXT62"/>
      <c r="FXU62"/>
      <c r="FXV62" s="31"/>
      <c r="FXW62"/>
      <c r="FXX62"/>
      <c r="FXY62"/>
      <c r="FXZ62" s="31"/>
      <c r="FYA62"/>
      <c r="FYB62"/>
      <c r="FYC62"/>
      <c r="FYD62" s="31"/>
      <c r="FYE62"/>
      <c r="FYF62"/>
      <c r="FYG62"/>
      <c r="FYH62" s="31"/>
      <c r="FYI62"/>
      <c r="FYJ62"/>
      <c r="FYK62"/>
      <c r="FYL62" s="31"/>
      <c r="FYM62"/>
      <c r="FYN62"/>
      <c r="FYO62"/>
      <c r="FYP62" s="31"/>
      <c r="FYQ62"/>
      <c r="FYR62"/>
      <c r="FYS62"/>
      <c r="FYT62" s="31"/>
      <c r="FYU62"/>
      <c r="FYV62"/>
      <c r="FYW62"/>
      <c r="FYX62" s="31"/>
      <c r="FYY62"/>
      <c r="FYZ62"/>
      <c r="FZA62"/>
      <c r="FZB62" s="31"/>
      <c r="FZC62"/>
      <c r="FZD62"/>
      <c r="FZE62"/>
      <c r="FZF62" s="31"/>
      <c r="FZG62"/>
      <c r="FZH62"/>
      <c r="FZI62"/>
      <c r="FZJ62" s="31"/>
      <c r="FZK62"/>
      <c r="FZL62"/>
      <c r="FZM62"/>
      <c r="FZN62" s="31"/>
      <c r="FZO62"/>
      <c r="FZP62"/>
      <c r="FZQ62"/>
      <c r="FZR62" s="31"/>
      <c r="FZS62"/>
      <c r="FZT62"/>
      <c r="FZU62"/>
      <c r="FZV62" s="31"/>
      <c r="FZW62"/>
      <c r="FZX62"/>
      <c r="FZY62"/>
      <c r="FZZ62" s="31"/>
      <c r="GAA62"/>
      <c r="GAB62"/>
      <c r="GAC62"/>
      <c r="GAD62" s="31"/>
      <c r="GAE62"/>
      <c r="GAF62"/>
      <c r="GAG62"/>
      <c r="GAH62" s="31"/>
      <c r="GAI62"/>
      <c r="GAJ62"/>
      <c r="GAK62"/>
      <c r="GAL62" s="31"/>
      <c r="GAM62"/>
      <c r="GAN62"/>
      <c r="GAO62"/>
      <c r="GAP62" s="31"/>
      <c r="GAQ62"/>
      <c r="GAR62"/>
      <c r="GAS62"/>
      <c r="GAT62" s="31"/>
      <c r="GAU62"/>
      <c r="GAV62"/>
      <c r="GAW62"/>
      <c r="GAX62" s="31"/>
      <c r="GAY62"/>
      <c r="GAZ62"/>
      <c r="GBA62"/>
      <c r="GBB62" s="31"/>
      <c r="GBC62"/>
      <c r="GBD62"/>
      <c r="GBE62"/>
      <c r="GBF62" s="31"/>
      <c r="GBG62"/>
      <c r="GBH62"/>
      <c r="GBI62"/>
      <c r="GBJ62" s="31"/>
      <c r="GBK62"/>
      <c r="GBL62"/>
      <c r="GBM62"/>
      <c r="GBN62" s="31"/>
      <c r="GBO62"/>
      <c r="GBP62"/>
      <c r="GBQ62"/>
      <c r="GBR62" s="31"/>
      <c r="GBS62"/>
      <c r="GBT62"/>
      <c r="GBU62"/>
      <c r="GBV62" s="31"/>
      <c r="GBW62"/>
      <c r="GBX62"/>
      <c r="GBY62"/>
      <c r="GBZ62" s="31"/>
      <c r="GCA62"/>
      <c r="GCB62"/>
      <c r="GCC62"/>
      <c r="GCD62" s="31"/>
      <c r="GCE62"/>
      <c r="GCF62"/>
      <c r="GCG62"/>
      <c r="GCH62" s="31"/>
      <c r="GCI62"/>
      <c r="GCJ62"/>
      <c r="GCK62"/>
      <c r="GCL62" s="31"/>
      <c r="GCM62"/>
      <c r="GCN62"/>
      <c r="GCO62"/>
      <c r="GCP62" s="31"/>
      <c r="GCQ62"/>
      <c r="GCR62"/>
      <c r="GCS62"/>
      <c r="GCT62" s="31"/>
      <c r="GCU62"/>
      <c r="GCV62"/>
      <c r="GCW62"/>
      <c r="GCX62" s="31"/>
      <c r="GCY62"/>
      <c r="GCZ62"/>
      <c r="GDA62"/>
      <c r="GDB62" s="31"/>
      <c r="GDC62"/>
      <c r="GDD62"/>
      <c r="GDE62"/>
      <c r="GDF62" s="31"/>
      <c r="GDG62"/>
      <c r="GDH62"/>
      <c r="GDI62"/>
      <c r="GDJ62" s="31"/>
      <c r="GDK62"/>
      <c r="GDL62"/>
      <c r="GDM62"/>
      <c r="GDN62" s="31"/>
      <c r="GDO62"/>
      <c r="GDP62"/>
      <c r="GDQ62"/>
      <c r="GDR62" s="31"/>
      <c r="GDS62"/>
      <c r="GDT62"/>
      <c r="GDU62"/>
      <c r="GDV62" s="31"/>
      <c r="GDW62"/>
      <c r="GDX62"/>
      <c r="GDY62"/>
      <c r="GDZ62" s="31"/>
      <c r="GEA62"/>
      <c r="GEB62"/>
      <c r="GEC62"/>
      <c r="GED62" s="31"/>
      <c r="GEE62"/>
      <c r="GEF62"/>
      <c r="GEG62"/>
      <c r="GEH62" s="31"/>
      <c r="GEI62"/>
      <c r="GEJ62"/>
      <c r="GEK62"/>
      <c r="GEL62" s="31"/>
      <c r="GEM62"/>
      <c r="GEN62"/>
      <c r="GEO62"/>
      <c r="GEP62" s="31"/>
      <c r="GEQ62"/>
      <c r="GER62"/>
      <c r="GES62"/>
      <c r="GET62" s="31"/>
      <c r="GEU62"/>
      <c r="GEV62"/>
      <c r="GEW62"/>
      <c r="GEX62" s="31"/>
      <c r="GEY62"/>
      <c r="GEZ62"/>
      <c r="GFA62"/>
      <c r="GFB62" s="31"/>
      <c r="GFC62"/>
      <c r="GFD62"/>
      <c r="GFE62"/>
      <c r="GFF62" s="31"/>
      <c r="GFG62"/>
      <c r="GFH62"/>
      <c r="GFI62"/>
      <c r="GFJ62" s="31"/>
      <c r="GFK62"/>
      <c r="GFL62"/>
      <c r="GFM62"/>
      <c r="GFN62" s="31"/>
      <c r="GFO62"/>
      <c r="GFP62"/>
      <c r="GFQ62"/>
      <c r="GFR62" s="31"/>
      <c r="GFS62"/>
      <c r="GFT62"/>
      <c r="GFU62"/>
      <c r="GFV62" s="31"/>
      <c r="GFW62"/>
      <c r="GFX62"/>
      <c r="GFY62"/>
      <c r="GFZ62" s="31"/>
      <c r="GGA62"/>
      <c r="GGB62"/>
      <c r="GGC62"/>
      <c r="GGD62" s="31"/>
      <c r="GGE62"/>
      <c r="GGF62"/>
      <c r="GGG62"/>
      <c r="GGH62" s="31"/>
      <c r="GGI62"/>
      <c r="GGJ62"/>
      <c r="GGK62"/>
      <c r="GGL62" s="31"/>
      <c r="GGM62"/>
      <c r="GGN62"/>
      <c r="GGO62"/>
      <c r="GGP62" s="31"/>
      <c r="GGQ62"/>
      <c r="GGR62"/>
      <c r="GGS62"/>
      <c r="GGT62" s="31"/>
      <c r="GGU62"/>
      <c r="GGV62"/>
      <c r="GGW62"/>
      <c r="GGX62" s="31"/>
      <c r="GGY62"/>
      <c r="GGZ62"/>
      <c r="GHA62"/>
      <c r="GHB62" s="31"/>
      <c r="GHC62"/>
      <c r="GHD62"/>
      <c r="GHE62"/>
      <c r="GHF62" s="31"/>
      <c r="GHG62"/>
      <c r="GHH62"/>
      <c r="GHI62"/>
      <c r="GHJ62" s="31"/>
      <c r="GHK62"/>
      <c r="GHL62"/>
      <c r="GHM62"/>
      <c r="GHN62" s="31"/>
      <c r="GHO62"/>
      <c r="GHP62"/>
      <c r="GHQ62"/>
      <c r="GHR62" s="31"/>
      <c r="GHS62"/>
      <c r="GHT62"/>
      <c r="GHU62"/>
      <c r="GHV62" s="31"/>
      <c r="GHW62"/>
      <c r="GHX62"/>
      <c r="GHY62"/>
      <c r="GHZ62" s="31"/>
      <c r="GIA62"/>
      <c r="GIB62"/>
      <c r="GIC62"/>
      <c r="GID62" s="31"/>
      <c r="GIE62"/>
      <c r="GIF62"/>
      <c r="GIG62"/>
      <c r="GIH62" s="31"/>
      <c r="GII62"/>
      <c r="GIJ62"/>
      <c r="GIK62"/>
      <c r="GIL62" s="31"/>
      <c r="GIM62"/>
      <c r="GIN62"/>
      <c r="GIO62"/>
      <c r="GIP62" s="31"/>
      <c r="GIQ62"/>
      <c r="GIR62"/>
      <c r="GIS62"/>
      <c r="GIT62" s="31"/>
      <c r="GIU62"/>
      <c r="GIV62"/>
      <c r="GIW62"/>
      <c r="GIX62" s="31"/>
      <c r="GIY62"/>
      <c r="GIZ62"/>
      <c r="GJA62"/>
      <c r="GJB62" s="31"/>
      <c r="GJC62"/>
      <c r="GJD62"/>
      <c r="GJE62"/>
      <c r="GJF62" s="31"/>
      <c r="GJG62"/>
      <c r="GJH62"/>
      <c r="GJI62"/>
      <c r="GJJ62" s="31"/>
      <c r="GJK62"/>
      <c r="GJL62"/>
      <c r="GJM62"/>
      <c r="GJN62" s="31"/>
      <c r="GJO62"/>
      <c r="GJP62"/>
      <c r="GJQ62"/>
      <c r="GJR62" s="31"/>
      <c r="GJS62"/>
      <c r="GJT62"/>
      <c r="GJU62"/>
      <c r="GJV62" s="31"/>
      <c r="GJW62"/>
      <c r="GJX62"/>
      <c r="GJY62"/>
      <c r="GJZ62" s="31"/>
      <c r="GKA62"/>
      <c r="GKB62"/>
      <c r="GKC62"/>
      <c r="GKD62" s="31"/>
      <c r="GKE62"/>
      <c r="GKF62"/>
      <c r="GKG62"/>
      <c r="GKH62" s="31"/>
      <c r="GKI62"/>
      <c r="GKJ62"/>
      <c r="GKK62"/>
      <c r="GKL62" s="31"/>
      <c r="GKM62"/>
      <c r="GKN62"/>
      <c r="GKO62"/>
      <c r="GKP62" s="31"/>
      <c r="GKQ62"/>
      <c r="GKR62"/>
      <c r="GKS62"/>
      <c r="GKT62" s="31"/>
      <c r="GKU62"/>
      <c r="GKV62"/>
      <c r="GKW62"/>
      <c r="GKX62" s="31"/>
      <c r="GKY62"/>
      <c r="GKZ62"/>
      <c r="GLA62"/>
      <c r="GLB62" s="31"/>
      <c r="GLC62"/>
      <c r="GLD62"/>
      <c r="GLE62"/>
      <c r="GLF62" s="31"/>
      <c r="GLG62"/>
      <c r="GLH62"/>
      <c r="GLI62"/>
      <c r="GLJ62" s="31"/>
      <c r="GLK62"/>
      <c r="GLL62"/>
      <c r="GLM62"/>
      <c r="GLN62" s="31"/>
      <c r="GLO62"/>
      <c r="GLP62"/>
      <c r="GLQ62"/>
      <c r="GLR62" s="31"/>
      <c r="GLS62"/>
      <c r="GLT62"/>
      <c r="GLU62"/>
      <c r="GLV62" s="31"/>
      <c r="GLW62"/>
      <c r="GLX62"/>
      <c r="GLY62"/>
      <c r="GLZ62" s="31"/>
      <c r="GMA62"/>
      <c r="GMB62"/>
      <c r="GMC62"/>
      <c r="GMD62" s="31"/>
      <c r="GME62"/>
      <c r="GMF62"/>
      <c r="GMG62"/>
      <c r="GMH62" s="31"/>
      <c r="GMI62"/>
      <c r="GMJ62"/>
      <c r="GMK62"/>
      <c r="GML62" s="31"/>
      <c r="GMM62"/>
      <c r="GMN62"/>
      <c r="GMO62"/>
      <c r="GMP62" s="31"/>
      <c r="GMQ62"/>
      <c r="GMR62"/>
      <c r="GMS62"/>
      <c r="GMT62" s="31"/>
      <c r="GMU62"/>
      <c r="GMV62"/>
      <c r="GMW62"/>
      <c r="GMX62" s="31"/>
      <c r="GMY62"/>
      <c r="GMZ62"/>
      <c r="GNA62"/>
      <c r="GNB62" s="31"/>
      <c r="GNC62"/>
      <c r="GND62"/>
      <c r="GNE62"/>
      <c r="GNF62" s="31"/>
      <c r="GNG62"/>
      <c r="GNH62"/>
      <c r="GNI62"/>
      <c r="GNJ62" s="31"/>
      <c r="GNK62"/>
      <c r="GNL62"/>
      <c r="GNM62"/>
      <c r="GNN62" s="31"/>
      <c r="GNO62"/>
      <c r="GNP62"/>
      <c r="GNQ62"/>
      <c r="GNR62" s="31"/>
      <c r="GNS62"/>
      <c r="GNT62"/>
      <c r="GNU62"/>
      <c r="GNV62" s="31"/>
      <c r="GNW62"/>
      <c r="GNX62"/>
      <c r="GNY62"/>
      <c r="GNZ62" s="31"/>
      <c r="GOA62"/>
      <c r="GOB62"/>
      <c r="GOC62"/>
      <c r="GOD62" s="31"/>
      <c r="GOE62"/>
      <c r="GOF62"/>
      <c r="GOG62"/>
      <c r="GOH62" s="31"/>
      <c r="GOI62"/>
      <c r="GOJ62"/>
      <c r="GOK62"/>
      <c r="GOL62" s="31"/>
      <c r="GOM62"/>
      <c r="GON62"/>
      <c r="GOO62"/>
      <c r="GOP62" s="31"/>
      <c r="GOQ62"/>
      <c r="GOR62"/>
      <c r="GOS62"/>
      <c r="GOT62" s="31"/>
      <c r="GOU62"/>
      <c r="GOV62"/>
      <c r="GOW62"/>
      <c r="GOX62" s="31"/>
      <c r="GOY62"/>
      <c r="GOZ62"/>
      <c r="GPA62"/>
      <c r="GPB62" s="31"/>
      <c r="GPC62"/>
      <c r="GPD62"/>
      <c r="GPE62"/>
      <c r="GPF62" s="31"/>
      <c r="GPG62"/>
      <c r="GPH62"/>
      <c r="GPI62"/>
      <c r="GPJ62" s="31"/>
      <c r="GPK62"/>
      <c r="GPL62"/>
      <c r="GPM62"/>
      <c r="GPN62" s="31"/>
      <c r="GPO62"/>
      <c r="GPP62"/>
      <c r="GPQ62"/>
      <c r="GPR62" s="31"/>
      <c r="GPS62"/>
      <c r="GPT62"/>
      <c r="GPU62"/>
      <c r="GPV62" s="31"/>
      <c r="GPW62"/>
      <c r="GPX62"/>
      <c r="GPY62"/>
      <c r="GPZ62" s="31"/>
      <c r="GQA62"/>
      <c r="GQB62"/>
      <c r="GQC62"/>
      <c r="GQD62" s="31"/>
      <c r="GQE62"/>
      <c r="GQF62"/>
      <c r="GQG62"/>
      <c r="GQH62" s="31"/>
      <c r="GQI62"/>
      <c r="GQJ62"/>
      <c r="GQK62"/>
      <c r="GQL62" s="31"/>
      <c r="GQM62"/>
      <c r="GQN62"/>
      <c r="GQO62"/>
      <c r="GQP62" s="31"/>
      <c r="GQQ62"/>
      <c r="GQR62"/>
      <c r="GQS62"/>
      <c r="GQT62" s="31"/>
      <c r="GQU62"/>
      <c r="GQV62"/>
      <c r="GQW62"/>
      <c r="GQX62" s="31"/>
      <c r="GQY62"/>
      <c r="GQZ62"/>
      <c r="GRA62"/>
      <c r="GRB62" s="31"/>
      <c r="GRC62"/>
      <c r="GRD62"/>
      <c r="GRE62"/>
      <c r="GRF62" s="31"/>
      <c r="GRG62"/>
      <c r="GRH62"/>
      <c r="GRI62"/>
      <c r="GRJ62" s="31"/>
      <c r="GRK62"/>
      <c r="GRL62"/>
      <c r="GRM62"/>
      <c r="GRN62" s="31"/>
      <c r="GRO62"/>
      <c r="GRP62"/>
      <c r="GRQ62"/>
      <c r="GRR62" s="31"/>
      <c r="GRS62"/>
      <c r="GRT62"/>
      <c r="GRU62"/>
      <c r="GRV62" s="31"/>
      <c r="GRW62"/>
      <c r="GRX62"/>
      <c r="GRY62"/>
      <c r="GRZ62" s="31"/>
      <c r="GSA62"/>
      <c r="GSB62"/>
      <c r="GSC62"/>
      <c r="GSD62" s="31"/>
      <c r="GSE62"/>
      <c r="GSF62"/>
      <c r="GSG62"/>
      <c r="GSH62" s="31"/>
      <c r="GSI62"/>
      <c r="GSJ62"/>
      <c r="GSK62"/>
      <c r="GSL62" s="31"/>
      <c r="GSM62"/>
      <c r="GSN62"/>
      <c r="GSO62"/>
      <c r="GSP62" s="31"/>
      <c r="GSQ62"/>
      <c r="GSR62"/>
      <c r="GSS62"/>
      <c r="GST62" s="31"/>
      <c r="GSU62"/>
      <c r="GSV62"/>
      <c r="GSW62"/>
      <c r="GSX62" s="31"/>
      <c r="GSY62"/>
      <c r="GSZ62"/>
      <c r="GTA62"/>
      <c r="GTB62" s="31"/>
      <c r="GTC62"/>
      <c r="GTD62"/>
      <c r="GTE62"/>
      <c r="GTF62" s="31"/>
      <c r="GTG62"/>
      <c r="GTH62"/>
      <c r="GTI62"/>
      <c r="GTJ62" s="31"/>
      <c r="GTK62"/>
      <c r="GTL62"/>
      <c r="GTM62"/>
      <c r="GTN62" s="31"/>
      <c r="GTO62"/>
      <c r="GTP62"/>
      <c r="GTQ62"/>
      <c r="GTR62" s="31"/>
      <c r="GTS62"/>
      <c r="GTT62"/>
      <c r="GTU62"/>
      <c r="GTV62" s="31"/>
      <c r="GTW62"/>
      <c r="GTX62"/>
      <c r="GTY62"/>
      <c r="GTZ62" s="31"/>
      <c r="GUA62"/>
      <c r="GUB62"/>
      <c r="GUC62"/>
      <c r="GUD62" s="31"/>
      <c r="GUE62"/>
      <c r="GUF62"/>
      <c r="GUG62"/>
      <c r="GUH62" s="31"/>
      <c r="GUI62"/>
      <c r="GUJ62"/>
      <c r="GUK62"/>
      <c r="GUL62" s="31"/>
      <c r="GUM62"/>
      <c r="GUN62"/>
      <c r="GUO62"/>
      <c r="GUP62" s="31"/>
      <c r="GUQ62"/>
      <c r="GUR62"/>
      <c r="GUS62"/>
      <c r="GUT62" s="31"/>
      <c r="GUU62"/>
      <c r="GUV62"/>
      <c r="GUW62"/>
      <c r="GUX62" s="31"/>
      <c r="GUY62"/>
      <c r="GUZ62"/>
      <c r="GVA62"/>
      <c r="GVB62" s="31"/>
      <c r="GVC62"/>
      <c r="GVD62"/>
      <c r="GVE62"/>
      <c r="GVF62" s="31"/>
      <c r="GVG62"/>
      <c r="GVH62"/>
      <c r="GVI62"/>
      <c r="GVJ62" s="31"/>
      <c r="GVK62"/>
      <c r="GVL62"/>
      <c r="GVM62"/>
      <c r="GVN62" s="31"/>
      <c r="GVO62"/>
      <c r="GVP62"/>
      <c r="GVQ62"/>
      <c r="GVR62" s="31"/>
      <c r="GVS62"/>
      <c r="GVT62"/>
      <c r="GVU62"/>
      <c r="GVV62" s="31"/>
      <c r="GVW62"/>
      <c r="GVX62"/>
      <c r="GVY62"/>
      <c r="GVZ62" s="31"/>
      <c r="GWA62"/>
      <c r="GWB62"/>
      <c r="GWC62"/>
      <c r="GWD62" s="31"/>
      <c r="GWE62"/>
      <c r="GWF62"/>
      <c r="GWG62"/>
      <c r="GWH62" s="31"/>
      <c r="GWI62"/>
      <c r="GWJ62"/>
      <c r="GWK62"/>
      <c r="GWL62" s="31"/>
      <c r="GWM62"/>
      <c r="GWN62"/>
      <c r="GWO62"/>
      <c r="GWP62" s="31"/>
      <c r="GWQ62"/>
      <c r="GWR62"/>
      <c r="GWS62"/>
      <c r="GWT62" s="31"/>
      <c r="GWU62"/>
      <c r="GWV62"/>
      <c r="GWW62"/>
      <c r="GWX62" s="31"/>
      <c r="GWY62"/>
      <c r="GWZ62"/>
      <c r="GXA62"/>
      <c r="GXB62" s="31"/>
      <c r="GXC62"/>
      <c r="GXD62"/>
      <c r="GXE62"/>
      <c r="GXF62" s="31"/>
      <c r="GXG62"/>
      <c r="GXH62"/>
      <c r="GXI62"/>
      <c r="GXJ62" s="31"/>
      <c r="GXK62"/>
      <c r="GXL62"/>
      <c r="GXM62"/>
      <c r="GXN62" s="31"/>
      <c r="GXO62"/>
      <c r="GXP62"/>
      <c r="GXQ62"/>
      <c r="GXR62" s="31"/>
      <c r="GXS62"/>
      <c r="GXT62"/>
      <c r="GXU62"/>
      <c r="GXV62" s="31"/>
      <c r="GXW62"/>
      <c r="GXX62"/>
      <c r="GXY62"/>
      <c r="GXZ62" s="31"/>
      <c r="GYA62"/>
      <c r="GYB62"/>
      <c r="GYC62"/>
      <c r="GYD62" s="31"/>
      <c r="GYE62"/>
      <c r="GYF62"/>
      <c r="GYG62"/>
      <c r="GYH62" s="31"/>
      <c r="GYI62"/>
      <c r="GYJ62"/>
      <c r="GYK62"/>
      <c r="GYL62" s="31"/>
      <c r="GYM62"/>
      <c r="GYN62"/>
      <c r="GYO62"/>
      <c r="GYP62" s="31"/>
      <c r="GYQ62"/>
      <c r="GYR62"/>
      <c r="GYS62"/>
      <c r="GYT62" s="31"/>
      <c r="GYU62"/>
      <c r="GYV62"/>
      <c r="GYW62"/>
      <c r="GYX62" s="31"/>
      <c r="GYY62"/>
      <c r="GYZ62"/>
      <c r="GZA62"/>
      <c r="GZB62" s="31"/>
      <c r="GZC62"/>
      <c r="GZD62"/>
      <c r="GZE62"/>
      <c r="GZF62" s="31"/>
      <c r="GZG62"/>
      <c r="GZH62"/>
      <c r="GZI62"/>
      <c r="GZJ62" s="31"/>
      <c r="GZK62"/>
      <c r="GZL62"/>
      <c r="GZM62"/>
      <c r="GZN62" s="31"/>
      <c r="GZO62"/>
      <c r="GZP62"/>
      <c r="GZQ62"/>
      <c r="GZR62" s="31"/>
      <c r="GZS62"/>
      <c r="GZT62"/>
      <c r="GZU62"/>
      <c r="GZV62" s="31"/>
      <c r="GZW62"/>
      <c r="GZX62"/>
      <c r="GZY62"/>
      <c r="GZZ62" s="31"/>
      <c r="HAA62"/>
      <c r="HAB62"/>
      <c r="HAC62"/>
      <c r="HAD62" s="31"/>
      <c r="HAE62"/>
      <c r="HAF62"/>
      <c r="HAG62"/>
      <c r="HAH62" s="31"/>
      <c r="HAI62"/>
      <c r="HAJ62"/>
      <c r="HAK62"/>
      <c r="HAL62" s="31"/>
      <c r="HAM62"/>
      <c r="HAN62"/>
      <c r="HAO62"/>
      <c r="HAP62" s="31"/>
      <c r="HAQ62"/>
      <c r="HAR62"/>
      <c r="HAS62"/>
      <c r="HAT62" s="31"/>
      <c r="HAU62"/>
      <c r="HAV62"/>
      <c r="HAW62"/>
      <c r="HAX62" s="31"/>
      <c r="HAY62"/>
      <c r="HAZ62"/>
      <c r="HBA62"/>
      <c r="HBB62" s="31"/>
      <c r="HBC62"/>
      <c r="HBD62"/>
      <c r="HBE62"/>
      <c r="HBF62" s="31"/>
      <c r="HBG62"/>
      <c r="HBH62"/>
      <c r="HBI62"/>
      <c r="HBJ62" s="31"/>
      <c r="HBK62"/>
      <c r="HBL62"/>
      <c r="HBM62"/>
      <c r="HBN62" s="31"/>
      <c r="HBO62"/>
      <c r="HBP62"/>
      <c r="HBQ62"/>
      <c r="HBR62" s="31"/>
      <c r="HBS62"/>
      <c r="HBT62"/>
      <c r="HBU62"/>
      <c r="HBV62" s="31"/>
      <c r="HBW62"/>
      <c r="HBX62"/>
      <c r="HBY62"/>
      <c r="HBZ62" s="31"/>
      <c r="HCA62"/>
      <c r="HCB62"/>
      <c r="HCC62"/>
      <c r="HCD62" s="31"/>
      <c r="HCE62"/>
      <c r="HCF62"/>
      <c r="HCG62"/>
      <c r="HCH62" s="31"/>
      <c r="HCI62"/>
      <c r="HCJ62"/>
      <c r="HCK62"/>
      <c r="HCL62" s="31"/>
      <c r="HCM62"/>
      <c r="HCN62"/>
      <c r="HCO62"/>
      <c r="HCP62" s="31"/>
      <c r="HCQ62"/>
      <c r="HCR62"/>
      <c r="HCS62"/>
      <c r="HCT62" s="31"/>
      <c r="HCU62"/>
      <c r="HCV62"/>
      <c r="HCW62"/>
      <c r="HCX62" s="31"/>
      <c r="HCY62"/>
      <c r="HCZ62"/>
      <c r="HDA62"/>
      <c r="HDB62" s="31"/>
      <c r="HDC62"/>
      <c r="HDD62"/>
      <c r="HDE62"/>
      <c r="HDF62" s="31"/>
      <c r="HDG62"/>
      <c r="HDH62"/>
      <c r="HDI62"/>
      <c r="HDJ62" s="31"/>
      <c r="HDK62"/>
      <c r="HDL62"/>
      <c r="HDM62"/>
      <c r="HDN62" s="31"/>
      <c r="HDO62"/>
      <c r="HDP62"/>
      <c r="HDQ62"/>
      <c r="HDR62" s="31"/>
      <c r="HDS62"/>
      <c r="HDT62"/>
      <c r="HDU62"/>
      <c r="HDV62" s="31"/>
      <c r="HDW62"/>
      <c r="HDX62"/>
      <c r="HDY62"/>
      <c r="HDZ62" s="31"/>
      <c r="HEA62"/>
      <c r="HEB62"/>
      <c r="HEC62"/>
      <c r="HED62" s="31"/>
      <c r="HEE62"/>
      <c r="HEF62"/>
      <c r="HEG62"/>
      <c r="HEH62" s="31"/>
      <c r="HEI62"/>
      <c r="HEJ62"/>
      <c r="HEK62"/>
      <c r="HEL62" s="31"/>
      <c r="HEM62"/>
      <c r="HEN62"/>
      <c r="HEO62"/>
      <c r="HEP62" s="31"/>
      <c r="HEQ62"/>
      <c r="HER62"/>
      <c r="HES62"/>
      <c r="HET62" s="31"/>
      <c r="HEU62"/>
      <c r="HEV62"/>
      <c r="HEW62"/>
      <c r="HEX62" s="31"/>
      <c r="HEY62"/>
      <c r="HEZ62"/>
      <c r="HFA62"/>
      <c r="HFB62" s="31"/>
      <c r="HFC62"/>
      <c r="HFD62"/>
      <c r="HFE62"/>
      <c r="HFF62" s="31"/>
      <c r="HFG62"/>
      <c r="HFH62"/>
      <c r="HFI62"/>
      <c r="HFJ62" s="31"/>
      <c r="HFK62"/>
      <c r="HFL62"/>
      <c r="HFM62"/>
      <c r="HFN62" s="31"/>
      <c r="HFO62"/>
      <c r="HFP62"/>
      <c r="HFQ62"/>
      <c r="HFR62" s="31"/>
      <c r="HFS62"/>
      <c r="HFT62"/>
      <c r="HFU62"/>
      <c r="HFV62" s="31"/>
      <c r="HFW62"/>
      <c r="HFX62"/>
      <c r="HFY62"/>
      <c r="HFZ62" s="31"/>
      <c r="HGA62"/>
      <c r="HGB62"/>
      <c r="HGC62"/>
      <c r="HGD62" s="31"/>
      <c r="HGE62"/>
      <c r="HGF62"/>
      <c r="HGG62"/>
      <c r="HGH62" s="31"/>
      <c r="HGI62"/>
      <c r="HGJ62"/>
      <c r="HGK62"/>
      <c r="HGL62" s="31"/>
      <c r="HGM62"/>
      <c r="HGN62"/>
      <c r="HGO62"/>
      <c r="HGP62" s="31"/>
      <c r="HGQ62"/>
      <c r="HGR62"/>
      <c r="HGS62"/>
      <c r="HGT62" s="31"/>
      <c r="HGU62"/>
      <c r="HGV62"/>
      <c r="HGW62"/>
      <c r="HGX62" s="31"/>
      <c r="HGY62"/>
      <c r="HGZ62"/>
      <c r="HHA62"/>
      <c r="HHB62" s="31"/>
      <c r="HHC62"/>
      <c r="HHD62"/>
      <c r="HHE62"/>
      <c r="HHF62" s="31"/>
      <c r="HHG62"/>
      <c r="HHH62"/>
      <c r="HHI62"/>
      <c r="HHJ62" s="31"/>
      <c r="HHK62"/>
      <c r="HHL62"/>
      <c r="HHM62"/>
      <c r="HHN62" s="31"/>
      <c r="HHO62"/>
      <c r="HHP62"/>
      <c r="HHQ62"/>
      <c r="HHR62" s="31"/>
      <c r="HHS62"/>
      <c r="HHT62"/>
      <c r="HHU62"/>
      <c r="HHV62" s="31"/>
      <c r="HHW62"/>
      <c r="HHX62"/>
      <c r="HHY62"/>
      <c r="HHZ62" s="31"/>
      <c r="HIA62"/>
      <c r="HIB62"/>
      <c r="HIC62"/>
      <c r="HID62" s="31"/>
      <c r="HIE62"/>
      <c r="HIF62"/>
      <c r="HIG62"/>
      <c r="HIH62" s="31"/>
      <c r="HII62"/>
      <c r="HIJ62"/>
      <c r="HIK62"/>
      <c r="HIL62" s="31"/>
      <c r="HIM62"/>
      <c r="HIN62"/>
      <c r="HIO62"/>
      <c r="HIP62" s="31"/>
      <c r="HIQ62"/>
      <c r="HIR62"/>
      <c r="HIS62"/>
      <c r="HIT62" s="31"/>
      <c r="HIU62"/>
      <c r="HIV62"/>
      <c r="HIW62"/>
      <c r="HIX62" s="31"/>
      <c r="HIY62"/>
      <c r="HIZ62"/>
      <c r="HJA62"/>
      <c r="HJB62" s="31"/>
      <c r="HJC62"/>
      <c r="HJD62"/>
      <c r="HJE62"/>
      <c r="HJF62" s="31"/>
      <c r="HJG62"/>
      <c r="HJH62"/>
      <c r="HJI62"/>
      <c r="HJJ62" s="31"/>
      <c r="HJK62"/>
      <c r="HJL62"/>
      <c r="HJM62"/>
      <c r="HJN62" s="31"/>
      <c r="HJO62"/>
      <c r="HJP62"/>
      <c r="HJQ62"/>
      <c r="HJR62" s="31"/>
      <c r="HJS62"/>
      <c r="HJT62"/>
      <c r="HJU62"/>
      <c r="HJV62" s="31"/>
      <c r="HJW62"/>
      <c r="HJX62"/>
      <c r="HJY62"/>
      <c r="HJZ62" s="31"/>
      <c r="HKA62"/>
      <c r="HKB62"/>
      <c r="HKC62"/>
      <c r="HKD62" s="31"/>
      <c r="HKE62"/>
      <c r="HKF62"/>
      <c r="HKG62"/>
      <c r="HKH62" s="31"/>
      <c r="HKI62"/>
      <c r="HKJ62"/>
      <c r="HKK62"/>
      <c r="HKL62" s="31"/>
      <c r="HKM62"/>
      <c r="HKN62"/>
      <c r="HKO62"/>
      <c r="HKP62" s="31"/>
      <c r="HKQ62"/>
      <c r="HKR62"/>
      <c r="HKS62"/>
      <c r="HKT62" s="31"/>
      <c r="HKU62"/>
      <c r="HKV62"/>
      <c r="HKW62"/>
      <c r="HKX62" s="31"/>
      <c r="HKY62"/>
      <c r="HKZ62"/>
      <c r="HLA62"/>
      <c r="HLB62" s="31"/>
      <c r="HLC62"/>
      <c r="HLD62"/>
      <c r="HLE62"/>
      <c r="HLF62" s="31"/>
      <c r="HLG62"/>
      <c r="HLH62"/>
      <c r="HLI62"/>
      <c r="HLJ62" s="31"/>
      <c r="HLK62"/>
      <c r="HLL62"/>
      <c r="HLM62"/>
      <c r="HLN62" s="31"/>
      <c r="HLO62"/>
      <c r="HLP62"/>
      <c r="HLQ62"/>
      <c r="HLR62" s="31"/>
      <c r="HLS62"/>
      <c r="HLT62"/>
      <c r="HLU62"/>
      <c r="HLV62" s="31"/>
      <c r="HLW62"/>
      <c r="HLX62"/>
      <c r="HLY62"/>
      <c r="HLZ62" s="31"/>
      <c r="HMA62"/>
      <c r="HMB62"/>
      <c r="HMC62"/>
      <c r="HMD62" s="31"/>
      <c r="HME62"/>
      <c r="HMF62"/>
      <c r="HMG62"/>
      <c r="HMH62" s="31"/>
      <c r="HMI62"/>
      <c r="HMJ62"/>
      <c r="HMK62"/>
      <c r="HML62" s="31"/>
      <c r="HMM62"/>
      <c r="HMN62"/>
      <c r="HMO62"/>
      <c r="HMP62" s="31"/>
      <c r="HMQ62"/>
      <c r="HMR62"/>
      <c r="HMS62"/>
      <c r="HMT62" s="31"/>
      <c r="HMU62"/>
      <c r="HMV62"/>
      <c r="HMW62"/>
      <c r="HMX62" s="31"/>
      <c r="HMY62"/>
      <c r="HMZ62"/>
      <c r="HNA62"/>
      <c r="HNB62" s="31"/>
      <c r="HNC62"/>
      <c r="HND62"/>
      <c r="HNE62"/>
      <c r="HNF62" s="31"/>
      <c r="HNG62"/>
      <c r="HNH62"/>
      <c r="HNI62"/>
      <c r="HNJ62" s="31"/>
      <c r="HNK62"/>
      <c r="HNL62"/>
      <c r="HNM62"/>
      <c r="HNN62" s="31"/>
      <c r="HNO62"/>
      <c r="HNP62"/>
      <c r="HNQ62"/>
      <c r="HNR62" s="31"/>
      <c r="HNS62"/>
      <c r="HNT62"/>
      <c r="HNU62"/>
      <c r="HNV62" s="31"/>
      <c r="HNW62"/>
      <c r="HNX62"/>
      <c r="HNY62"/>
      <c r="HNZ62" s="31"/>
      <c r="HOA62"/>
      <c r="HOB62"/>
      <c r="HOC62"/>
      <c r="HOD62" s="31"/>
      <c r="HOE62"/>
      <c r="HOF62"/>
      <c r="HOG62"/>
      <c r="HOH62" s="31"/>
      <c r="HOI62"/>
      <c r="HOJ62"/>
      <c r="HOK62"/>
      <c r="HOL62" s="31"/>
      <c r="HOM62"/>
      <c r="HON62"/>
      <c r="HOO62"/>
      <c r="HOP62" s="31"/>
      <c r="HOQ62"/>
      <c r="HOR62"/>
      <c r="HOS62"/>
      <c r="HOT62" s="31"/>
      <c r="HOU62"/>
      <c r="HOV62"/>
      <c r="HOW62"/>
      <c r="HOX62" s="31"/>
      <c r="HOY62"/>
      <c r="HOZ62"/>
      <c r="HPA62"/>
      <c r="HPB62" s="31"/>
      <c r="HPC62"/>
      <c r="HPD62"/>
      <c r="HPE62"/>
      <c r="HPF62" s="31"/>
      <c r="HPG62"/>
      <c r="HPH62"/>
      <c r="HPI62"/>
      <c r="HPJ62" s="31"/>
      <c r="HPK62"/>
      <c r="HPL62"/>
      <c r="HPM62"/>
      <c r="HPN62" s="31"/>
      <c r="HPO62"/>
      <c r="HPP62"/>
      <c r="HPQ62"/>
      <c r="HPR62" s="31"/>
      <c r="HPS62"/>
      <c r="HPT62"/>
      <c r="HPU62"/>
      <c r="HPV62" s="31"/>
      <c r="HPW62"/>
      <c r="HPX62"/>
      <c r="HPY62"/>
      <c r="HPZ62" s="31"/>
      <c r="HQA62"/>
      <c r="HQB62"/>
      <c r="HQC62"/>
      <c r="HQD62" s="31"/>
      <c r="HQE62"/>
      <c r="HQF62"/>
      <c r="HQG62"/>
      <c r="HQH62" s="31"/>
      <c r="HQI62"/>
      <c r="HQJ62"/>
      <c r="HQK62"/>
      <c r="HQL62" s="31"/>
      <c r="HQM62"/>
      <c r="HQN62"/>
      <c r="HQO62"/>
      <c r="HQP62" s="31"/>
      <c r="HQQ62"/>
      <c r="HQR62"/>
      <c r="HQS62"/>
      <c r="HQT62" s="31"/>
      <c r="HQU62"/>
      <c r="HQV62"/>
      <c r="HQW62"/>
      <c r="HQX62" s="31"/>
      <c r="HQY62"/>
      <c r="HQZ62"/>
      <c r="HRA62"/>
      <c r="HRB62" s="31"/>
      <c r="HRC62"/>
      <c r="HRD62"/>
      <c r="HRE62"/>
      <c r="HRF62" s="31"/>
      <c r="HRG62"/>
      <c r="HRH62"/>
      <c r="HRI62"/>
      <c r="HRJ62" s="31"/>
      <c r="HRK62"/>
      <c r="HRL62"/>
      <c r="HRM62"/>
      <c r="HRN62" s="31"/>
      <c r="HRO62"/>
      <c r="HRP62"/>
      <c r="HRQ62"/>
      <c r="HRR62" s="31"/>
      <c r="HRS62"/>
      <c r="HRT62"/>
      <c r="HRU62"/>
      <c r="HRV62" s="31"/>
      <c r="HRW62"/>
      <c r="HRX62"/>
      <c r="HRY62"/>
      <c r="HRZ62" s="31"/>
      <c r="HSA62"/>
      <c r="HSB62"/>
      <c r="HSC62"/>
      <c r="HSD62" s="31"/>
      <c r="HSE62"/>
      <c r="HSF62"/>
      <c r="HSG62"/>
      <c r="HSH62" s="31"/>
      <c r="HSI62"/>
      <c r="HSJ62"/>
      <c r="HSK62"/>
      <c r="HSL62" s="31"/>
      <c r="HSM62"/>
      <c r="HSN62"/>
      <c r="HSO62"/>
      <c r="HSP62" s="31"/>
      <c r="HSQ62"/>
      <c r="HSR62"/>
      <c r="HSS62"/>
      <c r="HST62" s="31"/>
      <c r="HSU62"/>
      <c r="HSV62"/>
      <c r="HSW62"/>
      <c r="HSX62" s="31"/>
      <c r="HSY62"/>
      <c r="HSZ62"/>
      <c r="HTA62"/>
      <c r="HTB62" s="31"/>
      <c r="HTC62"/>
      <c r="HTD62"/>
      <c r="HTE62"/>
      <c r="HTF62" s="31"/>
      <c r="HTG62"/>
      <c r="HTH62"/>
      <c r="HTI62"/>
      <c r="HTJ62" s="31"/>
      <c r="HTK62"/>
      <c r="HTL62"/>
      <c r="HTM62"/>
      <c r="HTN62" s="31"/>
      <c r="HTO62"/>
      <c r="HTP62"/>
      <c r="HTQ62"/>
      <c r="HTR62" s="31"/>
      <c r="HTS62"/>
      <c r="HTT62"/>
      <c r="HTU62"/>
      <c r="HTV62" s="31"/>
      <c r="HTW62"/>
      <c r="HTX62"/>
      <c r="HTY62"/>
      <c r="HTZ62" s="31"/>
      <c r="HUA62"/>
      <c r="HUB62"/>
      <c r="HUC62"/>
      <c r="HUD62" s="31"/>
      <c r="HUE62"/>
      <c r="HUF62"/>
      <c r="HUG62"/>
      <c r="HUH62" s="31"/>
      <c r="HUI62"/>
      <c r="HUJ62"/>
      <c r="HUK62"/>
      <c r="HUL62" s="31"/>
      <c r="HUM62"/>
      <c r="HUN62"/>
      <c r="HUO62"/>
      <c r="HUP62" s="31"/>
      <c r="HUQ62"/>
      <c r="HUR62"/>
      <c r="HUS62"/>
      <c r="HUT62" s="31"/>
      <c r="HUU62"/>
      <c r="HUV62"/>
      <c r="HUW62"/>
      <c r="HUX62" s="31"/>
      <c r="HUY62"/>
      <c r="HUZ62"/>
      <c r="HVA62"/>
      <c r="HVB62" s="31"/>
      <c r="HVC62"/>
      <c r="HVD62"/>
      <c r="HVE62"/>
      <c r="HVF62" s="31"/>
      <c r="HVG62"/>
      <c r="HVH62"/>
      <c r="HVI62"/>
      <c r="HVJ62" s="31"/>
      <c r="HVK62"/>
      <c r="HVL62"/>
      <c r="HVM62"/>
      <c r="HVN62" s="31"/>
      <c r="HVO62"/>
      <c r="HVP62"/>
      <c r="HVQ62"/>
      <c r="HVR62" s="31"/>
      <c r="HVS62"/>
      <c r="HVT62"/>
      <c r="HVU62"/>
      <c r="HVV62" s="31"/>
      <c r="HVW62"/>
      <c r="HVX62"/>
      <c r="HVY62"/>
      <c r="HVZ62" s="31"/>
      <c r="HWA62"/>
      <c r="HWB62"/>
      <c r="HWC62"/>
      <c r="HWD62" s="31"/>
      <c r="HWE62"/>
      <c r="HWF62"/>
      <c r="HWG62"/>
      <c r="HWH62" s="31"/>
      <c r="HWI62"/>
      <c r="HWJ62"/>
      <c r="HWK62"/>
      <c r="HWL62" s="31"/>
      <c r="HWM62"/>
      <c r="HWN62"/>
      <c r="HWO62"/>
      <c r="HWP62" s="31"/>
      <c r="HWQ62"/>
      <c r="HWR62"/>
      <c r="HWS62"/>
      <c r="HWT62" s="31"/>
      <c r="HWU62"/>
      <c r="HWV62"/>
      <c r="HWW62"/>
      <c r="HWX62" s="31"/>
      <c r="HWY62"/>
      <c r="HWZ62"/>
      <c r="HXA62"/>
      <c r="HXB62" s="31"/>
      <c r="HXC62"/>
      <c r="HXD62"/>
      <c r="HXE62"/>
      <c r="HXF62" s="31"/>
      <c r="HXG62"/>
      <c r="HXH62"/>
      <c r="HXI62"/>
      <c r="HXJ62" s="31"/>
      <c r="HXK62"/>
      <c r="HXL62"/>
      <c r="HXM62"/>
      <c r="HXN62" s="31"/>
      <c r="HXO62"/>
      <c r="HXP62"/>
      <c r="HXQ62"/>
      <c r="HXR62" s="31"/>
      <c r="HXS62"/>
      <c r="HXT62"/>
      <c r="HXU62"/>
      <c r="HXV62" s="31"/>
      <c r="HXW62"/>
      <c r="HXX62"/>
      <c r="HXY62"/>
      <c r="HXZ62" s="31"/>
      <c r="HYA62"/>
      <c r="HYB62"/>
      <c r="HYC62"/>
      <c r="HYD62" s="31"/>
      <c r="HYE62"/>
      <c r="HYF62"/>
      <c r="HYG62"/>
      <c r="HYH62" s="31"/>
      <c r="HYI62"/>
      <c r="HYJ62"/>
      <c r="HYK62"/>
      <c r="HYL62" s="31"/>
      <c r="HYM62"/>
      <c r="HYN62"/>
      <c r="HYO62"/>
      <c r="HYP62" s="31"/>
      <c r="HYQ62"/>
      <c r="HYR62"/>
      <c r="HYS62"/>
      <c r="HYT62" s="31"/>
      <c r="HYU62"/>
      <c r="HYV62"/>
      <c r="HYW62"/>
      <c r="HYX62" s="31"/>
      <c r="HYY62"/>
      <c r="HYZ62"/>
      <c r="HZA62"/>
      <c r="HZB62" s="31"/>
      <c r="HZC62"/>
      <c r="HZD62"/>
      <c r="HZE62"/>
      <c r="HZF62" s="31"/>
      <c r="HZG62"/>
      <c r="HZH62"/>
      <c r="HZI62"/>
      <c r="HZJ62" s="31"/>
      <c r="HZK62"/>
      <c r="HZL62"/>
      <c r="HZM62"/>
      <c r="HZN62" s="31"/>
      <c r="HZO62"/>
      <c r="HZP62"/>
      <c r="HZQ62"/>
      <c r="HZR62" s="31"/>
      <c r="HZS62"/>
      <c r="HZT62"/>
      <c r="HZU62"/>
      <c r="HZV62" s="31"/>
      <c r="HZW62"/>
      <c r="HZX62"/>
      <c r="HZY62"/>
      <c r="HZZ62" s="31"/>
      <c r="IAA62"/>
      <c r="IAB62"/>
      <c r="IAC62"/>
      <c r="IAD62" s="31"/>
      <c r="IAE62"/>
      <c r="IAF62"/>
      <c r="IAG62"/>
      <c r="IAH62" s="31"/>
      <c r="IAI62"/>
      <c r="IAJ62"/>
      <c r="IAK62"/>
      <c r="IAL62" s="31"/>
      <c r="IAM62"/>
      <c r="IAN62"/>
      <c r="IAO62"/>
      <c r="IAP62" s="31"/>
      <c r="IAQ62"/>
      <c r="IAR62"/>
      <c r="IAS62"/>
      <c r="IAT62" s="31"/>
      <c r="IAU62"/>
      <c r="IAV62"/>
      <c r="IAW62"/>
      <c r="IAX62" s="31"/>
      <c r="IAY62"/>
      <c r="IAZ62"/>
      <c r="IBA62"/>
      <c r="IBB62" s="31"/>
      <c r="IBC62"/>
      <c r="IBD62"/>
      <c r="IBE62"/>
      <c r="IBF62" s="31"/>
      <c r="IBG62"/>
      <c r="IBH62"/>
      <c r="IBI62"/>
      <c r="IBJ62" s="31"/>
      <c r="IBK62"/>
      <c r="IBL62"/>
      <c r="IBM62"/>
      <c r="IBN62" s="31"/>
      <c r="IBO62"/>
      <c r="IBP62"/>
      <c r="IBQ62"/>
      <c r="IBR62" s="31"/>
      <c r="IBS62"/>
      <c r="IBT62"/>
      <c r="IBU62"/>
      <c r="IBV62" s="31"/>
      <c r="IBW62"/>
      <c r="IBX62"/>
      <c r="IBY62"/>
      <c r="IBZ62" s="31"/>
      <c r="ICA62"/>
      <c r="ICB62"/>
      <c r="ICC62"/>
      <c r="ICD62" s="31"/>
      <c r="ICE62"/>
      <c r="ICF62"/>
      <c r="ICG62"/>
      <c r="ICH62" s="31"/>
      <c r="ICI62"/>
      <c r="ICJ62"/>
      <c r="ICK62"/>
      <c r="ICL62" s="31"/>
      <c r="ICM62"/>
      <c r="ICN62"/>
      <c r="ICO62"/>
      <c r="ICP62" s="31"/>
      <c r="ICQ62"/>
      <c r="ICR62"/>
      <c r="ICS62"/>
      <c r="ICT62" s="31"/>
      <c r="ICU62"/>
      <c r="ICV62"/>
      <c r="ICW62"/>
      <c r="ICX62" s="31"/>
      <c r="ICY62"/>
      <c r="ICZ62"/>
      <c r="IDA62"/>
      <c r="IDB62" s="31"/>
      <c r="IDC62"/>
      <c r="IDD62"/>
      <c r="IDE62"/>
      <c r="IDF62" s="31"/>
      <c r="IDG62"/>
      <c r="IDH62"/>
      <c r="IDI62"/>
      <c r="IDJ62" s="31"/>
      <c r="IDK62"/>
      <c r="IDL62"/>
      <c r="IDM62"/>
      <c r="IDN62" s="31"/>
      <c r="IDO62"/>
      <c r="IDP62"/>
      <c r="IDQ62"/>
      <c r="IDR62" s="31"/>
      <c r="IDS62"/>
      <c r="IDT62"/>
      <c r="IDU62"/>
      <c r="IDV62" s="31"/>
      <c r="IDW62"/>
      <c r="IDX62"/>
      <c r="IDY62"/>
      <c r="IDZ62" s="31"/>
      <c r="IEA62"/>
      <c r="IEB62"/>
      <c r="IEC62"/>
      <c r="IED62" s="31"/>
      <c r="IEE62"/>
      <c r="IEF62"/>
      <c r="IEG62"/>
      <c r="IEH62" s="31"/>
      <c r="IEI62"/>
      <c r="IEJ62"/>
      <c r="IEK62"/>
      <c r="IEL62" s="31"/>
      <c r="IEM62"/>
      <c r="IEN62"/>
      <c r="IEO62"/>
      <c r="IEP62" s="31"/>
      <c r="IEQ62"/>
      <c r="IER62"/>
      <c r="IES62"/>
      <c r="IET62" s="31"/>
      <c r="IEU62"/>
      <c r="IEV62"/>
      <c r="IEW62"/>
      <c r="IEX62" s="31"/>
      <c r="IEY62"/>
      <c r="IEZ62"/>
      <c r="IFA62"/>
      <c r="IFB62" s="31"/>
      <c r="IFC62"/>
      <c r="IFD62"/>
      <c r="IFE62"/>
      <c r="IFF62" s="31"/>
      <c r="IFG62"/>
      <c r="IFH62"/>
      <c r="IFI62"/>
      <c r="IFJ62" s="31"/>
      <c r="IFK62"/>
      <c r="IFL62"/>
      <c r="IFM62"/>
      <c r="IFN62" s="31"/>
      <c r="IFO62"/>
      <c r="IFP62"/>
      <c r="IFQ62"/>
      <c r="IFR62" s="31"/>
      <c r="IFS62"/>
      <c r="IFT62"/>
      <c r="IFU62"/>
      <c r="IFV62" s="31"/>
      <c r="IFW62"/>
      <c r="IFX62"/>
      <c r="IFY62"/>
      <c r="IFZ62" s="31"/>
      <c r="IGA62"/>
      <c r="IGB62"/>
      <c r="IGC62"/>
      <c r="IGD62" s="31"/>
      <c r="IGE62"/>
      <c r="IGF62"/>
      <c r="IGG62"/>
      <c r="IGH62" s="31"/>
      <c r="IGI62"/>
      <c r="IGJ62"/>
      <c r="IGK62"/>
      <c r="IGL62" s="31"/>
      <c r="IGM62"/>
      <c r="IGN62"/>
      <c r="IGO62"/>
      <c r="IGP62" s="31"/>
      <c r="IGQ62"/>
      <c r="IGR62"/>
      <c r="IGS62"/>
      <c r="IGT62" s="31"/>
      <c r="IGU62"/>
      <c r="IGV62"/>
      <c r="IGW62"/>
      <c r="IGX62" s="31"/>
      <c r="IGY62"/>
      <c r="IGZ62"/>
      <c r="IHA62"/>
      <c r="IHB62" s="31"/>
      <c r="IHC62"/>
      <c r="IHD62"/>
      <c r="IHE62"/>
      <c r="IHF62" s="31"/>
      <c r="IHG62"/>
      <c r="IHH62"/>
      <c r="IHI62"/>
      <c r="IHJ62" s="31"/>
      <c r="IHK62"/>
      <c r="IHL62"/>
      <c r="IHM62"/>
      <c r="IHN62" s="31"/>
      <c r="IHO62"/>
      <c r="IHP62"/>
      <c r="IHQ62"/>
      <c r="IHR62" s="31"/>
      <c r="IHS62"/>
      <c r="IHT62"/>
      <c r="IHU62"/>
      <c r="IHV62" s="31"/>
      <c r="IHW62"/>
      <c r="IHX62"/>
      <c r="IHY62"/>
      <c r="IHZ62" s="31"/>
      <c r="IIA62"/>
      <c r="IIB62"/>
      <c r="IIC62"/>
      <c r="IID62" s="31"/>
      <c r="IIE62"/>
      <c r="IIF62"/>
      <c r="IIG62"/>
      <c r="IIH62" s="31"/>
      <c r="III62"/>
      <c r="IIJ62"/>
      <c r="IIK62"/>
      <c r="IIL62" s="31"/>
      <c r="IIM62"/>
      <c r="IIN62"/>
      <c r="IIO62"/>
      <c r="IIP62" s="31"/>
      <c r="IIQ62"/>
      <c r="IIR62"/>
      <c r="IIS62"/>
      <c r="IIT62" s="31"/>
      <c r="IIU62"/>
      <c r="IIV62"/>
      <c r="IIW62"/>
      <c r="IIX62" s="31"/>
      <c r="IIY62"/>
      <c r="IIZ62"/>
      <c r="IJA62"/>
      <c r="IJB62" s="31"/>
      <c r="IJC62"/>
      <c r="IJD62"/>
      <c r="IJE62"/>
      <c r="IJF62" s="31"/>
      <c r="IJG62"/>
      <c r="IJH62"/>
      <c r="IJI62"/>
      <c r="IJJ62" s="31"/>
      <c r="IJK62"/>
      <c r="IJL62"/>
      <c r="IJM62"/>
      <c r="IJN62" s="31"/>
      <c r="IJO62"/>
      <c r="IJP62"/>
      <c r="IJQ62"/>
      <c r="IJR62" s="31"/>
      <c r="IJS62"/>
      <c r="IJT62"/>
      <c r="IJU62"/>
      <c r="IJV62" s="31"/>
      <c r="IJW62"/>
      <c r="IJX62"/>
      <c r="IJY62"/>
      <c r="IJZ62" s="31"/>
      <c r="IKA62"/>
      <c r="IKB62"/>
      <c r="IKC62"/>
      <c r="IKD62" s="31"/>
      <c r="IKE62"/>
      <c r="IKF62"/>
      <c r="IKG62"/>
      <c r="IKH62" s="31"/>
      <c r="IKI62"/>
      <c r="IKJ62"/>
      <c r="IKK62"/>
      <c r="IKL62" s="31"/>
      <c r="IKM62"/>
      <c r="IKN62"/>
      <c r="IKO62"/>
      <c r="IKP62" s="31"/>
      <c r="IKQ62"/>
      <c r="IKR62"/>
      <c r="IKS62"/>
      <c r="IKT62" s="31"/>
      <c r="IKU62"/>
      <c r="IKV62"/>
      <c r="IKW62"/>
      <c r="IKX62" s="31"/>
      <c r="IKY62"/>
      <c r="IKZ62"/>
      <c r="ILA62"/>
      <c r="ILB62" s="31"/>
      <c r="ILC62"/>
      <c r="ILD62"/>
      <c r="ILE62"/>
      <c r="ILF62" s="31"/>
      <c r="ILG62"/>
      <c r="ILH62"/>
      <c r="ILI62"/>
      <c r="ILJ62" s="31"/>
      <c r="ILK62"/>
      <c r="ILL62"/>
      <c r="ILM62"/>
      <c r="ILN62" s="31"/>
      <c r="ILO62"/>
      <c r="ILP62"/>
      <c r="ILQ62"/>
      <c r="ILR62" s="31"/>
      <c r="ILS62"/>
      <c r="ILT62"/>
      <c r="ILU62"/>
      <c r="ILV62" s="31"/>
      <c r="ILW62"/>
      <c r="ILX62"/>
      <c r="ILY62"/>
      <c r="ILZ62" s="31"/>
      <c r="IMA62"/>
      <c r="IMB62"/>
      <c r="IMC62"/>
      <c r="IMD62" s="31"/>
      <c r="IME62"/>
      <c r="IMF62"/>
      <c r="IMG62"/>
      <c r="IMH62" s="31"/>
      <c r="IMI62"/>
      <c r="IMJ62"/>
      <c r="IMK62"/>
      <c r="IML62" s="31"/>
      <c r="IMM62"/>
      <c r="IMN62"/>
      <c r="IMO62"/>
      <c r="IMP62" s="31"/>
      <c r="IMQ62"/>
      <c r="IMR62"/>
      <c r="IMS62"/>
      <c r="IMT62" s="31"/>
      <c r="IMU62"/>
      <c r="IMV62"/>
      <c r="IMW62"/>
      <c r="IMX62" s="31"/>
      <c r="IMY62"/>
      <c r="IMZ62"/>
      <c r="INA62"/>
      <c r="INB62" s="31"/>
      <c r="INC62"/>
      <c r="IND62"/>
      <c r="INE62"/>
      <c r="INF62" s="31"/>
      <c r="ING62"/>
      <c r="INH62"/>
      <c r="INI62"/>
      <c r="INJ62" s="31"/>
      <c r="INK62"/>
      <c r="INL62"/>
      <c r="INM62"/>
      <c r="INN62" s="31"/>
      <c r="INO62"/>
      <c r="INP62"/>
      <c r="INQ62"/>
      <c r="INR62" s="31"/>
      <c r="INS62"/>
      <c r="INT62"/>
      <c r="INU62"/>
      <c r="INV62" s="31"/>
      <c r="INW62"/>
      <c r="INX62"/>
      <c r="INY62"/>
      <c r="INZ62" s="31"/>
      <c r="IOA62"/>
      <c r="IOB62"/>
      <c r="IOC62"/>
      <c r="IOD62" s="31"/>
      <c r="IOE62"/>
      <c r="IOF62"/>
      <c r="IOG62"/>
      <c r="IOH62" s="31"/>
      <c r="IOI62"/>
      <c r="IOJ62"/>
      <c r="IOK62"/>
      <c r="IOL62" s="31"/>
      <c r="IOM62"/>
      <c r="ION62"/>
      <c r="IOO62"/>
      <c r="IOP62" s="31"/>
      <c r="IOQ62"/>
      <c r="IOR62"/>
      <c r="IOS62"/>
      <c r="IOT62" s="31"/>
      <c r="IOU62"/>
      <c r="IOV62"/>
      <c r="IOW62"/>
      <c r="IOX62" s="31"/>
      <c r="IOY62"/>
      <c r="IOZ62"/>
      <c r="IPA62"/>
      <c r="IPB62" s="31"/>
      <c r="IPC62"/>
      <c r="IPD62"/>
      <c r="IPE62"/>
      <c r="IPF62" s="31"/>
      <c r="IPG62"/>
      <c r="IPH62"/>
      <c r="IPI62"/>
      <c r="IPJ62" s="31"/>
      <c r="IPK62"/>
      <c r="IPL62"/>
      <c r="IPM62"/>
      <c r="IPN62" s="31"/>
      <c r="IPO62"/>
      <c r="IPP62"/>
      <c r="IPQ62"/>
      <c r="IPR62" s="31"/>
      <c r="IPS62"/>
      <c r="IPT62"/>
      <c r="IPU62"/>
      <c r="IPV62" s="31"/>
      <c r="IPW62"/>
      <c r="IPX62"/>
      <c r="IPY62"/>
      <c r="IPZ62" s="31"/>
      <c r="IQA62"/>
      <c r="IQB62"/>
      <c r="IQC62"/>
      <c r="IQD62" s="31"/>
      <c r="IQE62"/>
      <c r="IQF62"/>
      <c r="IQG62"/>
      <c r="IQH62" s="31"/>
      <c r="IQI62"/>
      <c r="IQJ62"/>
      <c r="IQK62"/>
      <c r="IQL62" s="31"/>
      <c r="IQM62"/>
      <c r="IQN62"/>
      <c r="IQO62"/>
      <c r="IQP62" s="31"/>
      <c r="IQQ62"/>
      <c r="IQR62"/>
      <c r="IQS62"/>
      <c r="IQT62" s="31"/>
      <c r="IQU62"/>
      <c r="IQV62"/>
      <c r="IQW62"/>
      <c r="IQX62" s="31"/>
      <c r="IQY62"/>
      <c r="IQZ62"/>
      <c r="IRA62"/>
      <c r="IRB62" s="31"/>
      <c r="IRC62"/>
      <c r="IRD62"/>
      <c r="IRE62"/>
      <c r="IRF62" s="31"/>
      <c r="IRG62"/>
      <c r="IRH62"/>
      <c r="IRI62"/>
      <c r="IRJ62" s="31"/>
      <c r="IRK62"/>
      <c r="IRL62"/>
      <c r="IRM62"/>
      <c r="IRN62" s="31"/>
      <c r="IRO62"/>
      <c r="IRP62"/>
      <c r="IRQ62"/>
      <c r="IRR62" s="31"/>
      <c r="IRS62"/>
      <c r="IRT62"/>
      <c r="IRU62"/>
      <c r="IRV62" s="31"/>
      <c r="IRW62"/>
      <c r="IRX62"/>
      <c r="IRY62"/>
      <c r="IRZ62" s="31"/>
      <c r="ISA62"/>
      <c r="ISB62"/>
      <c r="ISC62"/>
      <c r="ISD62" s="31"/>
      <c r="ISE62"/>
      <c r="ISF62"/>
      <c r="ISG62"/>
      <c r="ISH62" s="31"/>
      <c r="ISI62"/>
      <c r="ISJ62"/>
      <c r="ISK62"/>
      <c r="ISL62" s="31"/>
      <c r="ISM62"/>
      <c r="ISN62"/>
      <c r="ISO62"/>
      <c r="ISP62" s="31"/>
      <c r="ISQ62"/>
      <c r="ISR62"/>
      <c r="ISS62"/>
      <c r="IST62" s="31"/>
      <c r="ISU62"/>
      <c r="ISV62"/>
      <c r="ISW62"/>
      <c r="ISX62" s="31"/>
      <c r="ISY62"/>
      <c r="ISZ62"/>
      <c r="ITA62"/>
      <c r="ITB62" s="31"/>
      <c r="ITC62"/>
      <c r="ITD62"/>
      <c r="ITE62"/>
      <c r="ITF62" s="31"/>
      <c r="ITG62"/>
      <c r="ITH62"/>
      <c r="ITI62"/>
      <c r="ITJ62" s="31"/>
      <c r="ITK62"/>
      <c r="ITL62"/>
      <c r="ITM62"/>
      <c r="ITN62" s="31"/>
      <c r="ITO62"/>
      <c r="ITP62"/>
      <c r="ITQ62"/>
      <c r="ITR62" s="31"/>
      <c r="ITS62"/>
      <c r="ITT62"/>
      <c r="ITU62"/>
      <c r="ITV62" s="31"/>
      <c r="ITW62"/>
      <c r="ITX62"/>
      <c r="ITY62"/>
      <c r="ITZ62" s="31"/>
      <c r="IUA62"/>
      <c r="IUB62"/>
      <c r="IUC62"/>
      <c r="IUD62" s="31"/>
      <c r="IUE62"/>
      <c r="IUF62"/>
      <c r="IUG62"/>
      <c r="IUH62" s="31"/>
      <c r="IUI62"/>
      <c r="IUJ62"/>
      <c r="IUK62"/>
      <c r="IUL62" s="31"/>
      <c r="IUM62"/>
      <c r="IUN62"/>
      <c r="IUO62"/>
      <c r="IUP62" s="31"/>
      <c r="IUQ62"/>
      <c r="IUR62"/>
      <c r="IUS62"/>
      <c r="IUT62" s="31"/>
      <c r="IUU62"/>
      <c r="IUV62"/>
      <c r="IUW62"/>
      <c r="IUX62" s="31"/>
      <c r="IUY62"/>
      <c r="IUZ62"/>
      <c r="IVA62"/>
      <c r="IVB62" s="31"/>
      <c r="IVC62"/>
      <c r="IVD62"/>
      <c r="IVE62"/>
      <c r="IVF62" s="31"/>
      <c r="IVG62"/>
      <c r="IVH62"/>
      <c r="IVI62"/>
      <c r="IVJ62" s="31"/>
      <c r="IVK62"/>
      <c r="IVL62"/>
      <c r="IVM62"/>
      <c r="IVN62" s="31"/>
      <c r="IVO62"/>
      <c r="IVP62"/>
      <c r="IVQ62"/>
      <c r="IVR62" s="31"/>
      <c r="IVS62"/>
      <c r="IVT62"/>
      <c r="IVU62"/>
      <c r="IVV62" s="31"/>
      <c r="IVW62"/>
      <c r="IVX62"/>
      <c r="IVY62"/>
      <c r="IVZ62" s="31"/>
      <c r="IWA62"/>
      <c r="IWB62"/>
      <c r="IWC62"/>
      <c r="IWD62" s="31"/>
      <c r="IWE62"/>
      <c r="IWF62"/>
      <c r="IWG62"/>
      <c r="IWH62" s="31"/>
      <c r="IWI62"/>
      <c r="IWJ62"/>
      <c r="IWK62"/>
      <c r="IWL62" s="31"/>
      <c r="IWM62"/>
      <c r="IWN62"/>
      <c r="IWO62"/>
      <c r="IWP62" s="31"/>
      <c r="IWQ62"/>
      <c r="IWR62"/>
      <c r="IWS62"/>
      <c r="IWT62" s="31"/>
      <c r="IWU62"/>
      <c r="IWV62"/>
      <c r="IWW62"/>
      <c r="IWX62" s="31"/>
      <c r="IWY62"/>
      <c r="IWZ62"/>
      <c r="IXA62"/>
      <c r="IXB62" s="31"/>
      <c r="IXC62"/>
      <c r="IXD62"/>
      <c r="IXE62"/>
      <c r="IXF62" s="31"/>
      <c r="IXG62"/>
      <c r="IXH62"/>
      <c r="IXI62"/>
      <c r="IXJ62" s="31"/>
      <c r="IXK62"/>
      <c r="IXL62"/>
      <c r="IXM62"/>
      <c r="IXN62" s="31"/>
      <c r="IXO62"/>
      <c r="IXP62"/>
      <c r="IXQ62"/>
      <c r="IXR62" s="31"/>
      <c r="IXS62"/>
      <c r="IXT62"/>
      <c r="IXU62"/>
      <c r="IXV62" s="31"/>
      <c r="IXW62"/>
      <c r="IXX62"/>
      <c r="IXY62"/>
      <c r="IXZ62" s="31"/>
      <c r="IYA62"/>
      <c r="IYB62"/>
      <c r="IYC62"/>
      <c r="IYD62" s="31"/>
      <c r="IYE62"/>
      <c r="IYF62"/>
      <c r="IYG62"/>
      <c r="IYH62" s="31"/>
      <c r="IYI62"/>
      <c r="IYJ62"/>
      <c r="IYK62"/>
      <c r="IYL62" s="31"/>
      <c r="IYM62"/>
      <c r="IYN62"/>
      <c r="IYO62"/>
      <c r="IYP62" s="31"/>
      <c r="IYQ62"/>
      <c r="IYR62"/>
      <c r="IYS62"/>
      <c r="IYT62" s="31"/>
      <c r="IYU62"/>
      <c r="IYV62"/>
      <c r="IYW62"/>
      <c r="IYX62" s="31"/>
      <c r="IYY62"/>
      <c r="IYZ62"/>
      <c r="IZA62"/>
      <c r="IZB62" s="31"/>
      <c r="IZC62"/>
      <c r="IZD62"/>
      <c r="IZE62"/>
      <c r="IZF62" s="31"/>
      <c r="IZG62"/>
      <c r="IZH62"/>
      <c r="IZI62"/>
      <c r="IZJ62" s="31"/>
      <c r="IZK62"/>
      <c r="IZL62"/>
      <c r="IZM62"/>
      <c r="IZN62" s="31"/>
      <c r="IZO62"/>
      <c r="IZP62"/>
      <c r="IZQ62"/>
      <c r="IZR62" s="31"/>
      <c r="IZS62"/>
      <c r="IZT62"/>
      <c r="IZU62"/>
      <c r="IZV62" s="31"/>
      <c r="IZW62"/>
      <c r="IZX62"/>
      <c r="IZY62"/>
      <c r="IZZ62" s="31"/>
      <c r="JAA62"/>
      <c r="JAB62"/>
      <c r="JAC62"/>
      <c r="JAD62" s="31"/>
      <c r="JAE62"/>
      <c r="JAF62"/>
      <c r="JAG62"/>
      <c r="JAH62" s="31"/>
      <c r="JAI62"/>
      <c r="JAJ62"/>
      <c r="JAK62"/>
      <c r="JAL62" s="31"/>
      <c r="JAM62"/>
      <c r="JAN62"/>
      <c r="JAO62"/>
      <c r="JAP62" s="31"/>
      <c r="JAQ62"/>
      <c r="JAR62"/>
      <c r="JAS62"/>
      <c r="JAT62" s="31"/>
      <c r="JAU62"/>
      <c r="JAV62"/>
      <c r="JAW62"/>
      <c r="JAX62" s="31"/>
      <c r="JAY62"/>
      <c r="JAZ62"/>
      <c r="JBA62"/>
      <c r="JBB62" s="31"/>
      <c r="JBC62"/>
      <c r="JBD62"/>
      <c r="JBE62"/>
      <c r="JBF62" s="31"/>
      <c r="JBG62"/>
      <c r="JBH62"/>
      <c r="JBI62"/>
      <c r="JBJ62" s="31"/>
      <c r="JBK62"/>
      <c r="JBL62"/>
      <c r="JBM62"/>
      <c r="JBN62" s="31"/>
      <c r="JBO62"/>
      <c r="JBP62"/>
      <c r="JBQ62"/>
      <c r="JBR62" s="31"/>
      <c r="JBS62"/>
      <c r="JBT62"/>
      <c r="JBU62"/>
      <c r="JBV62" s="31"/>
      <c r="JBW62"/>
      <c r="JBX62"/>
      <c r="JBY62"/>
      <c r="JBZ62" s="31"/>
      <c r="JCA62"/>
      <c r="JCB62"/>
      <c r="JCC62"/>
      <c r="JCD62" s="31"/>
      <c r="JCE62"/>
      <c r="JCF62"/>
      <c r="JCG62"/>
      <c r="JCH62" s="31"/>
      <c r="JCI62"/>
      <c r="JCJ62"/>
      <c r="JCK62"/>
      <c r="JCL62" s="31"/>
      <c r="JCM62"/>
      <c r="JCN62"/>
      <c r="JCO62"/>
      <c r="JCP62" s="31"/>
      <c r="JCQ62"/>
      <c r="JCR62"/>
      <c r="JCS62"/>
      <c r="JCT62" s="31"/>
      <c r="JCU62"/>
      <c r="JCV62"/>
      <c r="JCW62"/>
      <c r="JCX62" s="31"/>
      <c r="JCY62"/>
      <c r="JCZ62"/>
      <c r="JDA62"/>
      <c r="JDB62" s="31"/>
      <c r="JDC62"/>
      <c r="JDD62"/>
      <c r="JDE62"/>
      <c r="JDF62" s="31"/>
      <c r="JDG62"/>
      <c r="JDH62"/>
      <c r="JDI62"/>
      <c r="JDJ62" s="31"/>
      <c r="JDK62"/>
      <c r="JDL62"/>
      <c r="JDM62"/>
      <c r="JDN62" s="31"/>
      <c r="JDO62"/>
      <c r="JDP62"/>
      <c r="JDQ62"/>
      <c r="JDR62" s="31"/>
      <c r="JDS62"/>
      <c r="JDT62"/>
      <c r="JDU62"/>
      <c r="JDV62" s="31"/>
      <c r="JDW62"/>
      <c r="JDX62"/>
      <c r="JDY62"/>
      <c r="JDZ62" s="31"/>
      <c r="JEA62"/>
      <c r="JEB62"/>
      <c r="JEC62"/>
      <c r="JED62" s="31"/>
      <c r="JEE62"/>
      <c r="JEF62"/>
      <c r="JEG62"/>
      <c r="JEH62" s="31"/>
      <c r="JEI62"/>
      <c r="JEJ62"/>
      <c r="JEK62"/>
      <c r="JEL62" s="31"/>
      <c r="JEM62"/>
      <c r="JEN62"/>
      <c r="JEO62"/>
      <c r="JEP62" s="31"/>
      <c r="JEQ62"/>
      <c r="JER62"/>
      <c r="JES62"/>
      <c r="JET62" s="31"/>
      <c r="JEU62"/>
      <c r="JEV62"/>
      <c r="JEW62"/>
      <c r="JEX62" s="31"/>
      <c r="JEY62"/>
      <c r="JEZ62"/>
      <c r="JFA62"/>
      <c r="JFB62" s="31"/>
      <c r="JFC62"/>
      <c r="JFD62"/>
      <c r="JFE62"/>
      <c r="JFF62" s="31"/>
      <c r="JFG62"/>
      <c r="JFH62"/>
      <c r="JFI62"/>
      <c r="JFJ62" s="31"/>
      <c r="JFK62"/>
      <c r="JFL62"/>
      <c r="JFM62"/>
      <c r="JFN62" s="31"/>
      <c r="JFO62"/>
      <c r="JFP62"/>
      <c r="JFQ62"/>
      <c r="JFR62" s="31"/>
      <c r="JFS62"/>
      <c r="JFT62"/>
      <c r="JFU62"/>
      <c r="JFV62" s="31"/>
      <c r="JFW62"/>
      <c r="JFX62"/>
      <c r="JFY62"/>
      <c r="JFZ62" s="31"/>
      <c r="JGA62"/>
      <c r="JGB62"/>
      <c r="JGC62"/>
      <c r="JGD62" s="31"/>
      <c r="JGE62"/>
      <c r="JGF62"/>
      <c r="JGG62"/>
      <c r="JGH62" s="31"/>
      <c r="JGI62"/>
      <c r="JGJ62"/>
      <c r="JGK62"/>
      <c r="JGL62" s="31"/>
      <c r="JGM62"/>
      <c r="JGN62"/>
      <c r="JGO62"/>
      <c r="JGP62" s="31"/>
      <c r="JGQ62"/>
      <c r="JGR62"/>
      <c r="JGS62"/>
      <c r="JGT62" s="31"/>
      <c r="JGU62"/>
      <c r="JGV62"/>
      <c r="JGW62"/>
      <c r="JGX62" s="31"/>
      <c r="JGY62"/>
      <c r="JGZ62"/>
      <c r="JHA62"/>
      <c r="JHB62" s="31"/>
      <c r="JHC62"/>
      <c r="JHD62"/>
      <c r="JHE62"/>
      <c r="JHF62" s="31"/>
      <c r="JHG62"/>
      <c r="JHH62"/>
      <c r="JHI62"/>
      <c r="JHJ62" s="31"/>
      <c r="JHK62"/>
      <c r="JHL62"/>
      <c r="JHM62"/>
      <c r="JHN62" s="31"/>
      <c r="JHO62"/>
      <c r="JHP62"/>
      <c r="JHQ62"/>
      <c r="JHR62" s="31"/>
      <c r="JHS62"/>
      <c r="JHT62"/>
      <c r="JHU62"/>
      <c r="JHV62" s="31"/>
      <c r="JHW62"/>
      <c r="JHX62"/>
      <c r="JHY62"/>
      <c r="JHZ62" s="31"/>
      <c r="JIA62"/>
      <c r="JIB62"/>
      <c r="JIC62"/>
      <c r="JID62" s="31"/>
      <c r="JIE62"/>
      <c r="JIF62"/>
      <c r="JIG62"/>
      <c r="JIH62" s="31"/>
      <c r="JII62"/>
      <c r="JIJ62"/>
      <c r="JIK62"/>
      <c r="JIL62" s="31"/>
      <c r="JIM62"/>
      <c r="JIN62"/>
      <c r="JIO62"/>
      <c r="JIP62" s="31"/>
      <c r="JIQ62"/>
      <c r="JIR62"/>
      <c r="JIS62"/>
      <c r="JIT62" s="31"/>
      <c r="JIU62"/>
      <c r="JIV62"/>
      <c r="JIW62"/>
      <c r="JIX62" s="31"/>
      <c r="JIY62"/>
      <c r="JIZ62"/>
      <c r="JJA62"/>
      <c r="JJB62" s="31"/>
      <c r="JJC62"/>
      <c r="JJD62"/>
      <c r="JJE62"/>
      <c r="JJF62" s="31"/>
      <c r="JJG62"/>
      <c r="JJH62"/>
      <c r="JJI62"/>
      <c r="JJJ62" s="31"/>
      <c r="JJK62"/>
      <c r="JJL62"/>
      <c r="JJM62"/>
      <c r="JJN62" s="31"/>
      <c r="JJO62"/>
      <c r="JJP62"/>
      <c r="JJQ62"/>
      <c r="JJR62" s="31"/>
      <c r="JJS62"/>
      <c r="JJT62"/>
      <c r="JJU62"/>
      <c r="JJV62" s="31"/>
      <c r="JJW62"/>
      <c r="JJX62"/>
      <c r="JJY62"/>
      <c r="JJZ62" s="31"/>
      <c r="JKA62"/>
      <c r="JKB62"/>
      <c r="JKC62"/>
      <c r="JKD62" s="31"/>
      <c r="JKE62"/>
      <c r="JKF62"/>
      <c r="JKG62"/>
      <c r="JKH62" s="31"/>
      <c r="JKI62"/>
      <c r="JKJ62"/>
      <c r="JKK62"/>
      <c r="JKL62" s="31"/>
      <c r="JKM62"/>
      <c r="JKN62"/>
      <c r="JKO62"/>
      <c r="JKP62" s="31"/>
      <c r="JKQ62"/>
      <c r="JKR62"/>
      <c r="JKS62"/>
      <c r="JKT62" s="31"/>
      <c r="JKU62"/>
      <c r="JKV62"/>
      <c r="JKW62"/>
      <c r="JKX62" s="31"/>
      <c r="JKY62"/>
      <c r="JKZ62"/>
      <c r="JLA62"/>
      <c r="JLB62" s="31"/>
      <c r="JLC62"/>
      <c r="JLD62"/>
      <c r="JLE62"/>
      <c r="JLF62" s="31"/>
      <c r="JLG62"/>
      <c r="JLH62"/>
      <c r="JLI62"/>
      <c r="JLJ62" s="31"/>
      <c r="JLK62"/>
      <c r="JLL62"/>
      <c r="JLM62"/>
      <c r="JLN62" s="31"/>
      <c r="JLO62"/>
      <c r="JLP62"/>
      <c r="JLQ62"/>
      <c r="JLR62" s="31"/>
      <c r="JLS62"/>
      <c r="JLT62"/>
      <c r="JLU62"/>
      <c r="JLV62" s="31"/>
      <c r="JLW62"/>
      <c r="JLX62"/>
      <c r="JLY62"/>
      <c r="JLZ62" s="31"/>
      <c r="JMA62"/>
      <c r="JMB62"/>
      <c r="JMC62"/>
      <c r="JMD62" s="31"/>
      <c r="JME62"/>
      <c r="JMF62"/>
      <c r="JMG62"/>
      <c r="JMH62" s="31"/>
      <c r="JMI62"/>
      <c r="JMJ62"/>
      <c r="JMK62"/>
      <c r="JML62" s="31"/>
      <c r="JMM62"/>
      <c r="JMN62"/>
      <c r="JMO62"/>
      <c r="JMP62" s="31"/>
      <c r="JMQ62"/>
      <c r="JMR62"/>
      <c r="JMS62"/>
      <c r="JMT62" s="31"/>
      <c r="JMU62"/>
      <c r="JMV62"/>
      <c r="JMW62"/>
      <c r="JMX62" s="31"/>
      <c r="JMY62"/>
      <c r="JMZ62"/>
      <c r="JNA62"/>
      <c r="JNB62" s="31"/>
      <c r="JNC62"/>
      <c r="JND62"/>
      <c r="JNE62"/>
      <c r="JNF62" s="31"/>
      <c r="JNG62"/>
      <c r="JNH62"/>
      <c r="JNI62"/>
      <c r="JNJ62" s="31"/>
      <c r="JNK62"/>
      <c r="JNL62"/>
      <c r="JNM62"/>
      <c r="JNN62" s="31"/>
      <c r="JNO62"/>
      <c r="JNP62"/>
      <c r="JNQ62"/>
      <c r="JNR62" s="31"/>
      <c r="JNS62"/>
      <c r="JNT62"/>
      <c r="JNU62"/>
      <c r="JNV62" s="31"/>
      <c r="JNW62"/>
      <c r="JNX62"/>
      <c r="JNY62"/>
      <c r="JNZ62" s="31"/>
      <c r="JOA62"/>
      <c r="JOB62"/>
      <c r="JOC62"/>
      <c r="JOD62" s="31"/>
      <c r="JOE62"/>
      <c r="JOF62"/>
      <c r="JOG62"/>
      <c r="JOH62" s="31"/>
      <c r="JOI62"/>
      <c r="JOJ62"/>
      <c r="JOK62"/>
      <c r="JOL62" s="31"/>
      <c r="JOM62"/>
      <c r="JON62"/>
      <c r="JOO62"/>
      <c r="JOP62" s="31"/>
      <c r="JOQ62"/>
      <c r="JOR62"/>
      <c r="JOS62"/>
      <c r="JOT62" s="31"/>
      <c r="JOU62"/>
      <c r="JOV62"/>
      <c r="JOW62"/>
      <c r="JOX62" s="31"/>
      <c r="JOY62"/>
      <c r="JOZ62"/>
      <c r="JPA62"/>
      <c r="JPB62" s="31"/>
      <c r="JPC62"/>
      <c r="JPD62"/>
      <c r="JPE62"/>
      <c r="JPF62" s="31"/>
      <c r="JPG62"/>
      <c r="JPH62"/>
      <c r="JPI62"/>
      <c r="JPJ62" s="31"/>
      <c r="JPK62"/>
      <c r="JPL62"/>
      <c r="JPM62"/>
      <c r="JPN62" s="31"/>
      <c r="JPO62"/>
      <c r="JPP62"/>
      <c r="JPQ62"/>
      <c r="JPR62" s="31"/>
      <c r="JPS62"/>
      <c r="JPT62"/>
      <c r="JPU62"/>
      <c r="JPV62" s="31"/>
      <c r="JPW62"/>
      <c r="JPX62"/>
      <c r="JPY62"/>
      <c r="JPZ62" s="31"/>
      <c r="JQA62"/>
      <c r="JQB62"/>
      <c r="JQC62"/>
      <c r="JQD62" s="31"/>
      <c r="JQE62"/>
      <c r="JQF62"/>
      <c r="JQG62"/>
      <c r="JQH62" s="31"/>
      <c r="JQI62"/>
      <c r="JQJ62"/>
      <c r="JQK62"/>
      <c r="JQL62" s="31"/>
      <c r="JQM62"/>
      <c r="JQN62"/>
      <c r="JQO62"/>
      <c r="JQP62" s="31"/>
      <c r="JQQ62"/>
      <c r="JQR62"/>
      <c r="JQS62"/>
      <c r="JQT62" s="31"/>
      <c r="JQU62"/>
      <c r="JQV62"/>
      <c r="JQW62"/>
      <c r="JQX62" s="31"/>
      <c r="JQY62"/>
      <c r="JQZ62"/>
      <c r="JRA62"/>
      <c r="JRB62" s="31"/>
      <c r="JRC62"/>
      <c r="JRD62"/>
      <c r="JRE62"/>
      <c r="JRF62" s="31"/>
      <c r="JRG62"/>
      <c r="JRH62"/>
      <c r="JRI62"/>
      <c r="JRJ62" s="31"/>
      <c r="JRK62"/>
      <c r="JRL62"/>
      <c r="JRM62"/>
      <c r="JRN62" s="31"/>
      <c r="JRO62"/>
      <c r="JRP62"/>
      <c r="JRQ62"/>
      <c r="JRR62" s="31"/>
      <c r="JRS62"/>
      <c r="JRT62"/>
      <c r="JRU62"/>
      <c r="JRV62" s="31"/>
      <c r="JRW62"/>
      <c r="JRX62"/>
      <c r="JRY62"/>
      <c r="JRZ62" s="31"/>
      <c r="JSA62"/>
      <c r="JSB62"/>
      <c r="JSC62"/>
      <c r="JSD62" s="31"/>
      <c r="JSE62"/>
      <c r="JSF62"/>
      <c r="JSG62"/>
      <c r="JSH62" s="31"/>
      <c r="JSI62"/>
      <c r="JSJ62"/>
      <c r="JSK62"/>
      <c r="JSL62" s="31"/>
      <c r="JSM62"/>
      <c r="JSN62"/>
      <c r="JSO62"/>
      <c r="JSP62" s="31"/>
      <c r="JSQ62"/>
      <c r="JSR62"/>
      <c r="JSS62"/>
      <c r="JST62" s="31"/>
      <c r="JSU62"/>
      <c r="JSV62"/>
      <c r="JSW62"/>
      <c r="JSX62" s="31"/>
      <c r="JSY62"/>
      <c r="JSZ62"/>
      <c r="JTA62"/>
      <c r="JTB62" s="31"/>
      <c r="JTC62"/>
      <c r="JTD62"/>
      <c r="JTE62"/>
      <c r="JTF62" s="31"/>
      <c r="JTG62"/>
      <c r="JTH62"/>
      <c r="JTI62"/>
      <c r="JTJ62" s="31"/>
      <c r="JTK62"/>
      <c r="JTL62"/>
      <c r="JTM62"/>
      <c r="JTN62" s="31"/>
      <c r="JTO62"/>
      <c r="JTP62"/>
      <c r="JTQ62"/>
      <c r="JTR62" s="31"/>
      <c r="JTS62"/>
      <c r="JTT62"/>
      <c r="JTU62"/>
      <c r="JTV62" s="31"/>
      <c r="JTW62"/>
      <c r="JTX62"/>
      <c r="JTY62"/>
      <c r="JTZ62" s="31"/>
      <c r="JUA62"/>
      <c r="JUB62"/>
      <c r="JUC62"/>
      <c r="JUD62" s="31"/>
      <c r="JUE62"/>
      <c r="JUF62"/>
      <c r="JUG62"/>
      <c r="JUH62" s="31"/>
      <c r="JUI62"/>
      <c r="JUJ62"/>
      <c r="JUK62"/>
      <c r="JUL62" s="31"/>
      <c r="JUM62"/>
      <c r="JUN62"/>
      <c r="JUO62"/>
      <c r="JUP62" s="31"/>
      <c r="JUQ62"/>
      <c r="JUR62"/>
      <c r="JUS62"/>
      <c r="JUT62" s="31"/>
      <c r="JUU62"/>
      <c r="JUV62"/>
      <c r="JUW62"/>
      <c r="JUX62" s="31"/>
      <c r="JUY62"/>
      <c r="JUZ62"/>
      <c r="JVA62"/>
      <c r="JVB62" s="31"/>
      <c r="JVC62"/>
      <c r="JVD62"/>
      <c r="JVE62"/>
      <c r="JVF62" s="31"/>
      <c r="JVG62"/>
      <c r="JVH62"/>
      <c r="JVI62"/>
      <c r="JVJ62" s="31"/>
      <c r="JVK62"/>
      <c r="JVL62"/>
      <c r="JVM62"/>
      <c r="JVN62" s="31"/>
      <c r="JVO62"/>
      <c r="JVP62"/>
      <c r="JVQ62"/>
      <c r="JVR62" s="31"/>
      <c r="JVS62"/>
      <c r="JVT62"/>
      <c r="JVU62"/>
      <c r="JVV62" s="31"/>
      <c r="JVW62"/>
      <c r="JVX62"/>
      <c r="JVY62"/>
      <c r="JVZ62" s="31"/>
      <c r="JWA62"/>
      <c r="JWB62"/>
      <c r="JWC62"/>
      <c r="JWD62" s="31"/>
      <c r="JWE62"/>
      <c r="JWF62"/>
      <c r="JWG62"/>
      <c r="JWH62" s="31"/>
      <c r="JWI62"/>
      <c r="JWJ62"/>
      <c r="JWK62"/>
      <c r="JWL62" s="31"/>
      <c r="JWM62"/>
      <c r="JWN62"/>
      <c r="JWO62"/>
      <c r="JWP62" s="31"/>
      <c r="JWQ62"/>
      <c r="JWR62"/>
      <c r="JWS62"/>
      <c r="JWT62" s="31"/>
      <c r="JWU62"/>
      <c r="JWV62"/>
      <c r="JWW62"/>
      <c r="JWX62" s="31"/>
      <c r="JWY62"/>
      <c r="JWZ62"/>
      <c r="JXA62"/>
      <c r="JXB62" s="31"/>
      <c r="JXC62"/>
      <c r="JXD62"/>
      <c r="JXE62"/>
      <c r="JXF62" s="31"/>
      <c r="JXG62"/>
      <c r="JXH62"/>
      <c r="JXI62"/>
      <c r="JXJ62" s="31"/>
      <c r="JXK62"/>
      <c r="JXL62"/>
      <c r="JXM62"/>
      <c r="JXN62" s="31"/>
      <c r="JXO62"/>
      <c r="JXP62"/>
      <c r="JXQ62"/>
      <c r="JXR62" s="31"/>
      <c r="JXS62"/>
      <c r="JXT62"/>
      <c r="JXU62"/>
      <c r="JXV62" s="31"/>
      <c r="JXW62"/>
      <c r="JXX62"/>
      <c r="JXY62"/>
      <c r="JXZ62" s="31"/>
      <c r="JYA62"/>
      <c r="JYB62"/>
      <c r="JYC62"/>
      <c r="JYD62" s="31"/>
      <c r="JYE62"/>
      <c r="JYF62"/>
      <c r="JYG62"/>
      <c r="JYH62" s="31"/>
      <c r="JYI62"/>
      <c r="JYJ62"/>
      <c r="JYK62"/>
      <c r="JYL62" s="31"/>
      <c r="JYM62"/>
      <c r="JYN62"/>
      <c r="JYO62"/>
      <c r="JYP62" s="31"/>
      <c r="JYQ62"/>
      <c r="JYR62"/>
      <c r="JYS62"/>
      <c r="JYT62" s="31"/>
      <c r="JYU62"/>
      <c r="JYV62"/>
      <c r="JYW62"/>
      <c r="JYX62" s="31"/>
      <c r="JYY62"/>
      <c r="JYZ62"/>
      <c r="JZA62"/>
      <c r="JZB62" s="31"/>
      <c r="JZC62"/>
      <c r="JZD62"/>
      <c r="JZE62"/>
      <c r="JZF62" s="31"/>
      <c r="JZG62"/>
      <c r="JZH62"/>
      <c r="JZI62"/>
      <c r="JZJ62" s="31"/>
      <c r="JZK62"/>
      <c r="JZL62"/>
      <c r="JZM62"/>
      <c r="JZN62" s="31"/>
      <c r="JZO62"/>
      <c r="JZP62"/>
      <c r="JZQ62"/>
      <c r="JZR62" s="31"/>
      <c r="JZS62"/>
      <c r="JZT62"/>
      <c r="JZU62"/>
      <c r="JZV62" s="31"/>
      <c r="JZW62"/>
      <c r="JZX62"/>
      <c r="JZY62"/>
      <c r="JZZ62" s="31"/>
      <c r="KAA62"/>
      <c r="KAB62"/>
      <c r="KAC62"/>
      <c r="KAD62" s="31"/>
      <c r="KAE62"/>
      <c r="KAF62"/>
      <c r="KAG62"/>
      <c r="KAH62" s="31"/>
      <c r="KAI62"/>
      <c r="KAJ62"/>
      <c r="KAK62"/>
      <c r="KAL62" s="31"/>
      <c r="KAM62"/>
      <c r="KAN62"/>
      <c r="KAO62"/>
      <c r="KAP62" s="31"/>
      <c r="KAQ62"/>
      <c r="KAR62"/>
      <c r="KAS62"/>
      <c r="KAT62" s="31"/>
      <c r="KAU62"/>
      <c r="KAV62"/>
      <c r="KAW62"/>
      <c r="KAX62" s="31"/>
      <c r="KAY62"/>
      <c r="KAZ62"/>
      <c r="KBA62"/>
      <c r="KBB62" s="31"/>
      <c r="KBC62"/>
      <c r="KBD62"/>
      <c r="KBE62"/>
      <c r="KBF62" s="31"/>
      <c r="KBG62"/>
      <c r="KBH62"/>
      <c r="KBI62"/>
      <c r="KBJ62" s="31"/>
      <c r="KBK62"/>
      <c r="KBL62"/>
      <c r="KBM62"/>
      <c r="KBN62" s="31"/>
      <c r="KBO62"/>
      <c r="KBP62"/>
      <c r="KBQ62"/>
      <c r="KBR62" s="31"/>
      <c r="KBS62"/>
      <c r="KBT62"/>
      <c r="KBU62"/>
      <c r="KBV62" s="31"/>
      <c r="KBW62"/>
      <c r="KBX62"/>
      <c r="KBY62"/>
      <c r="KBZ62" s="31"/>
      <c r="KCA62"/>
      <c r="KCB62"/>
      <c r="KCC62"/>
      <c r="KCD62" s="31"/>
      <c r="KCE62"/>
      <c r="KCF62"/>
      <c r="KCG62"/>
      <c r="KCH62" s="31"/>
      <c r="KCI62"/>
      <c r="KCJ62"/>
      <c r="KCK62"/>
      <c r="KCL62" s="31"/>
      <c r="KCM62"/>
      <c r="KCN62"/>
      <c r="KCO62"/>
      <c r="KCP62" s="31"/>
      <c r="KCQ62"/>
      <c r="KCR62"/>
      <c r="KCS62"/>
      <c r="KCT62" s="31"/>
      <c r="KCU62"/>
      <c r="KCV62"/>
      <c r="KCW62"/>
      <c r="KCX62" s="31"/>
      <c r="KCY62"/>
      <c r="KCZ62"/>
      <c r="KDA62"/>
      <c r="KDB62" s="31"/>
      <c r="KDC62"/>
      <c r="KDD62"/>
      <c r="KDE62"/>
      <c r="KDF62" s="31"/>
      <c r="KDG62"/>
      <c r="KDH62"/>
      <c r="KDI62"/>
      <c r="KDJ62" s="31"/>
      <c r="KDK62"/>
      <c r="KDL62"/>
      <c r="KDM62"/>
      <c r="KDN62" s="31"/>
      <c r="KDO62"/>
      <c r="KDP62"/>
      <c r="KDQ62"/>
      <c r="KDR62" s="31"/>
      <c r="KDS62"/>
      <c r="KDT62"/>
      <c r="KDU62"/>
      <c r="KDV62" s="31"/>
      <c r="KDW62"/>
      <c r="KDX62"/>
      <c r="KDY62"/>
      <c r="KDZ62" s="31"/>
      <c r="KEA62"/>
      <c r="KEB62"/>
      <c r="KEC62"/>
      <c r="KED62" s="31"/>
      <c r="KEE62"/>
      <c r="KEF62"/>
      <c r="KEG62"/>
      <c r="KEH62" s="31"/>
      <c r="KEI62"/>
      <c r="KEJ62"/>
      <c r="KEK62"/>
      <c r="KEL62" s="31"/>
      <c r="KEM62"/>
      <c r="KEN62"/>
      <c r="KEO62"/>
      <c r="KEP62" s="31"/>
      <c r="KEQ62"/>
      <c r="KER62"/>
      <c r="KES62"/>
      <c r="KET62" s="31"/>
      <c r="KEU62"/>
      <c r="KEV62"/>
      <c r="KEW62"/>
      <c r="KEX62" s="31"/>
      <c r="KEY62"/>
      <c r="KEZ62"/>
      <c r="KFA62"/>
      <c r="KFB62" s="31"/>
      <c r="KFC62"/>
      <c r="KFD62"/>
      <c r="KFE62"/>
      <c r="KFF62" s="31"/>
      <c r="KFG62"/>
      <c r="KFH62"/>
      <c r="KFI62"/>
      <c r="KFJ62" s="31"/>
      <c r="KFK62"/>
      <c r="KFL62"/>
      <c r="KFM62"/>
      <c r="KFN62" s="31"/>
      <c r="KFO62"/>
      <c r="KFP62"/>
      <c r="KFQ62"/>
      <c r="KFR62" s="31"/>
      <c r="KFS62"/>
      <c r="KFT62"/>
      <c r="KFU62"/>
      <c r="KFV62" s="31"/>
      <c r="KFW62"/>
      <c r="KFX62"/>
      <c r="KFY62"/>
      <c r="KFZ62" s="31"/>
      <c r="KGA62"/>
      <c r="KGB62"/>
      <c r="KGC62"/>
      <c r="KGD62" s="31"/>
      <c r="KGE62"/>
      <c r="KGF62"/>
      <c r="KGG62"/>
      <c r="KGH62" s="31"/>
      <c r="KGI62"/>
      <c r="KGJ62"/>
      <c r="KGK62"/>
      <c r="KGL62" s="31"/>
      <c r="KGM62"/>
      <c r="KGN62"/>
      <c r="KGO62"/>
      <c r="KGP62" s="31"/>
      <c r="KGQ62"/>
      <c r="KGR62"/>
      <c r="KGS62"/>
      <c r="KGT62" s="31"/>
      <c r="KGU62"/>
      <c r="KGV62"/>
      <c r="KGW62"/>
      <c r="KGX62" s="31"/>
      <c r="KGY62"/>
      <c r="KGZ62"/>
      <c r="KHA62"/>
      <c r="KHB62" s="31"/>
      <c r="KHC62"/>
      <c r="KHD62"/>
      <c r="KHE62"/>
      <c r="KHF62" s="31"/>
      <c r="KHG62"/>
      <c r="KHH62"/>
      <c r="KHI62"/>
      <c r="KHJ62" s="31"/>
      <c r="KHK62"/>
      <c r="KHL62"/>
      <c r="KHM62"/>
      <c r="KHN62" s="31"/>
      <c r="KHO62"/>
      <c r="KHP62"/>
      <c r="KHQ62"/>
      <c r="KHR62" s="31"/>
      <c r="KHS62"/>
      <c r="KHT62"/>
      <c r="KHU62"/>
      <c r="KHV62" s="31"/>
      <c r="KHW62"/>
      <c r="KHX62"/>
      <c r="KHY62"/>
      <c r="KHZ62" s="31"/>
      <c r="KIA62"/>
      <c r="KIB62"/>
      <c r="KIC62"/>
      <c r="KID62" s="31"/>
      <c r="KIE62"/>
      <c r="KIF62"/>
      <c r="KIG62"/>
      <c r="KIH62" s="31"/>
      <c r="KII62"/>
      <c r="KIJ62"/>
      <c r="KIK62"/>
      <c r="KIL62" s="31"/>
      <c r="KIM62"/>
      <c r="KIN62"/>
      <c r="KIO62"/>
      <c r="KIP62" s="31"/>
      <c r="KIQ62"/>
      <c r="KIR62"/>
      <c r="KIS62"/>
      <c r="KIT62" s="31"/>
      <c r="KIU62"/>
      <c r="KIV62"/>
      <c r="KIW62"/>
      <c r="KIX62" s="31"/>
      <c r="KIY62"/>
      <c r="KIZ62"/>
      <c r="KJA62"/>
      <c r="KJB62" s="31"/>
      <c r="KJC62"/>
      <c r="KJD62"/>
      <c r="KJE62"/>
      <c r="KJF62" s="31"/>
      <c r="KJG62"/>
      <c r="KJH62"/>
      <c r="KJI62"/>
      <c r="KJJ62" s="31"/>
      <c r="KJK62"/>
      <c r="KJL62"/>
      <c r="KJM62"/>
      <c r="KJN62" s="31"/>
      <c r="KJO62"/>
      <c r="KJP62"/>
      <c r="KJQ62"/>
      <c r="KJR62" s="31"/>
      <c r="KJS62"/>
      <c r="KJT62"/>
      <c r="KJU62"/>
      <c r="KJV62" s="31"/>
      <c r="KJW62"/>
      <c r="KJX62"/>
      <c r="KJY62"/>
      <c r="KJZ62" s="31"/>
      <c r="KKA62"/>
      <c r="KKB62"/>
      <c r="KKC62"/>
      <c r="KKD62" s="31"/>
      <c r="KKE62"/>
      <c r="KKF62"/>
      <c r="KKG62"/>
      <c r="KKH62" s="31"/>
      <c r="KKI62"/>
      <c r="KKJ62"/>
      <c r="KKK62"/>
      <c r="KKL62" s="31"/>
      <c r="KKM62"/>
      <c r="KKN62"/>
      <c r="KKO62"/>
      <c r="KKP62" s="31"/>
      <c r="KKQ62"/>
      <c r="KKR62"/>
      <c r="KKS62"/>
      <c r="KKT62" s="31"/>
      <c r="KKU62"/>
      <c r="KKV62"/>
      <c r="KKW62"/>
      <c r="KKX62" s="31"/>
      <c r="KKY62"/>
      <c r="KKZ62"/>
      <c r="KLA62"/>
      <c r="KLB62" s="31"/>
      <c r="KLC62"/>
      <c r="KLD62"/>
      <c r="KLE62"/>
      <c r="KLF62" s="31"/>
      <c r="KLG62"/>
      <c r="KLH62"/>
      <c r="KLI62"/>
      <c r="KLJ62" s="31"/>
      <c r="KLK62"/>
      <c r="KLL62"/>
      <c r="KLM62"/>
      <c r="KLN62" s="31"/>
      <c r="KLO62"/>
      <c r="KLP62"/>
      <c r="KLQ62"/>
      <c r="KLR62" s="31"/>
      <c r="KLS62"/>
      <c r="KLT62"/>
      <c r="KLU62"/>
      <c r="KLV62" s="31"/>
      <c r="KLW62"/>
      <c r="KLX62"/>
      <c r="KLY62"/>
      <c r="KLZ62" s="31"/>
      <c r="KMA62"/>
      <c r="KMB62"/>
      <c r="KMC62"/>
      <c r="KMD62" s="31"/>
      <c r="KME62"/>
      <c r="KMF62"/>
      <c r="KMG62"/>
      <c r="KMH62" s="31"/>
      <c r="KMI62"/>
      <c r="KMJ62"/>
      <c r="KMK62"/>
      <c r="KML62" s="31"/>
      <c r="KMM62"/>
      <c r="KMN62"/>
      <c r="KMO62"/>
      <c r="KMP62" s="31"/>
      <c r="KMQ62"/>
      <c r="KMR62"/>
      <c r="KMS62"/>
      <c r="KMT62" s="31"/>
      <c r="KMU62"/>
      <c r="KMV62"/>
      <c r="KMW62"/>
      <c r="KMX62" s="31"/>
      <c r="KMY62"/>
      <c r="KMZ62"/>
      <c r="KNA62"/>
      <c r="KNB62" s="31"/>
      <c r="KNC62"/>
      <c r="KND62"/>
      <c r="KNE62"/>
      <c r="KNF62" s="31"/>
      <c r="KNG62"/>
      <c r="KNH62"/>
      <c r="KNI62"/>
      <c r="KNJ62" s="31"/>
      <c r="KNK62"/>
      <c r="KNL62"/>
      <c r="KNM62"/>
      <c r="KNN62" s="31"/>
      <c r="KNO62"/>
      <c r="KNP62"/>
      <c r="KNQ62"/>
      <c r="KNR62" s="31"/>
      <c r="KNS62"/>
      <c r="KNT62"/>
      <c r="KNU62"/>
      <c r="KNV62" s="31"/>
      <c r="KNW62"/>
      <c r="KNX62"/>
      <c r="KNY62"/>
      <c r="KNZ62" s="31"/>
      <c r="KOA62"/>
      <c r="KOB62"/>
      <c r="KOC62"/>
      <c r="KOD62" s="31"/>
      <c r="KOE62"/>
      <c r="KOF62"/>
      <c r="KOG62"/>
      <c r="KOH62" s="31"/>
      <c r="KOI62"/>
      <c r="KOJ62"/>
      <c r="KOK62"/>
      <c r="KOL62" s="31"/>
      <c r="KOM62"/>
      <c r="KON62"/>
      <c r="KOO62"/>
      <c r="KOP62" s="31"/>
      <c r="KOQ62"/>
      <c r="KOR62"/>
      <c r="KOS62"/>
      <c r="KOT62" s="31"/>
      <c r="KOU62"/>
      <c r="KOV62"/>
      <c r="KOW62"/>
      <c r="KOX62" s="31"/>
      <c r="KOY62"/>
      <c r="KOZ62"/>
      <c r="KPA62"/>
      <c r="KPB62" s="31"/>
      <c r="KPC62"/>
      <c r="KPD62"/>
      <c r="KPE62"/>
      <c r="KPF62" s="31"/>
      <c r="KPG62"/>
      <c r="KPH62"/>
      <c r="KPI62"/>
      <c r="KPJ62" s="31"/>
      <c r="KPK62"/>
      <c r="KPL62"/>
      <c r="KPM62"/>
      <c r="KPN62" s="31"/>
      <c r="KPO62"/>
      <c r="KPP62"/>
      <c r="KPQ62"/>
      <c r="KPR62" s="31"/>
      <c r="KPS62"/>
      <c r="KPT62"/>
      <c r="KPU62"/>
      <c r="KPV62" s="31"/>
      <c r="KPW62"/>
      <c r="KPX62"/>
      <c r="KPY62"/>
      <c r="KPZ62" s="31"/>
      <c r="KQA62"/>
      <c r="KQB62"/>
      <c r="KQC62"/>
      <c r="KQD62" s="31"/>
      <c r="KQE62"/>
      <c r="KQF62"/>
      <c r="KQG62"/>
      <c r="KQH62" s="31"/>
      <c r="KQI62"/>
      <c r="KQJ62"/>
      <c r="KQK62"/>
      <c r="KQL62" s="31"/>
      <c r="KQM62"/>
      <c r="KQN62"/>
      <c r="KQO62"/>
      <c r="KQP62" s="31"/>
      <c r="KQQ62"/>
      <c r="KQR62"/>
      <c r="KQS62"/>
      <c r="KQT62" s="31"/>
      <c r="KQU62"/>
      <c r="KQV62"/>
      <c r="KQW62"/>
      <c r="KQX62" s="31"/>
      <c r="KQY62"/>
      <c r="KQZ62"/>
      <c r="KRA62"/>
      <c r="KRB62" s="31"/>
      <c r="KRC62"/>
      <c r="KRD62"/>
      <c r="KRE62"/>
      <c r="KRF62" s="31"/>
      <c r="KRG62"/>
      <c r="KRH62"/>
      <c r="KRI62"/>
      <c r="KRJ62" s="31"/>
      <c r="KRK62"/>
      <c r="KRL62"/>
      <c r="KRM62"/>
      <c r="KRN62" s="31"/>
      <c r="KRO62"/>
      <c r="KRP62"/>
      <c r="KRQ62"/>
      <c r="KRR62" s="31"/>
      <c r="KRS62"/>
      <c r="KRT62"/>
      <c r="KRU62"/>
      <c r="KRV62" s="31"/>
      <c r="KRW62"/>
      <c r="KRX62"/>
      <c r="KRY62"/>
      <c r="KRZ62" s="31"/>
      <c r="KSA62"/>
      <c r="KSB62"/>
      <c r="KSC62"/>
      <c r="KSD62" s="31"/>
      <c r="KSE62"/>
      <c r="KSF62"/>
      <c r="KSG62"/>
      <c r="KSH62" s="31"/>
      <c r="KSI62"/>
      <c r="KSJ62"/>
      <c r="KSK62"/>
      <c r="KSL62" s="31"/>
      <c r="KSM62"/>
      <c r="KSN62"/>
      <c r="KSO62"/>
      <c r="KSP62" s="31"/>
      <c r="KSQ62"/>
      <c r="KSR62"/>
      <c r="KSS62"/>
      <c r="KST62" s="31"/>
      <c r="KSU62"/>
      <c r="KSV62"/>
      <c r="KSW62"/>
      <c r="KSX62" s="31"/>
      <c r="KSY62"/>
      <c r="KSZ62"/>
      <c r="KTA62"/>
      <c r="KTB62" s="31"/>
      <c r="KTC62"/>
      <c r="KTD62"/>
      <c r="KTE62"/>
      <c r="KTF62" s="31"/>
      <c r="KTG62"/>
      <c r="KTH62"/>
      <c r="KTI62"/>
      <c r="KTJ62" s="31"/>
      <c r="KTK62"/>
      <c r="KTL62"/>
      <c r="KTM62"/>
      <c r="KTN62" s="31"/>
      <c r="KTO62"/>
      <c r="KTP62"/>
      <c r="KTQ62"/>
      <c r="KTR62" s="31"/>
      <c r="KTS62"/>
      <c r="KTT62"/>
      <c r="KTU62"/>
      <c r="KTV62" s="31"/>
      <c r="KTW62"/>
      <c r="KTX62"/>
      <c r="KTY62"/>
      <c r="KTZ62" s="31"/>
      <c r="KUA62"/>
      <c r="KUB62"/>
      <c r="KUC62"/>
      <c r="KUD62" s="31"/>
      <c r="KUE62"/>
      <c r="KUF62"/>
      <c r="KUG62"/>
      <c r="KUH62" s="31"/>
      <c r="KUI62"/>
      <c r="KUJ62"/>
      <c r="KUK62"/>
      <c r="KUL62" s="31"/>
      <c r="KUM62"/>
      <c r="KUN62"/>
      <c r="KUO62"/>
      <c r="KUP62" s="31"/>
      <c r="KUQ62"/>
      <c r="KUR62"/>
      <c r="KUS62"/>
      <c r="KUT62" s="31"/>
      <c r="KUU62"/>
      <c r="KUV62"/>
      <c r="KUW62"/>
      <c r="KUX62" s="31"/>
      <c r="KUY62"/>
      <c r="KUZ62"/>
      <c r="KVA62"/>
      <c r="KVB62" s="31"/>
      <c r="KVC62"/>
      <c r="KVD62"/>
      <c r="KVE62"/>
      <c r="KVF62" s="31"/>
      <c r="KVG62"/>
      <c r="KVH62"/>
      <c r="KVI62"/>
      <c r="KVJ62" s="31"/>
      <c r="KVK62"/>
      <c r="KVL62"/>
      <c r="KVM62"/>
      <c r="KVN62" s="31"/>
      <c r="KVO62"/>
      <c r="KVP62"/>
      <c r="KVQ62"/>
      <c r="KVR62" s="31"/>
      <c r="KVS62"/>
      <c r="KVT62"/>
      <c r="KVU62"/>
      <c r="KVV62" s="31"/>
      <c r="KVW62"/>
      <c r="KVX62"/>
      <c r="KVY62"/>
      <c r="KVZ62" s="31"/>
      <c r="KWA62"/>
      <c r="KWB62"/>
      <c r="KWC62"/>
      <c r="KWD62" s="31"/>
      <c r="KWE62"/>
      <c r="KWF62"/>
      <c r="KWG62"/>
      <c r="KWH62" s="31"/>
      <c r="KWI62"/>
      <c r="KWJ62"/>
      <c r="KWK62"/>
      <c r="KWL62" s="31"/>
      <c r="KWM62"/>
      <c r="KWN62"/>
      <c r="KWO62"/>
      <c r="KWP62" s="31"/>
      <c r="KWQ62"/>
      <c r="KWR62"/>
      <c r="KWS62"/>
      <c r="KWT62" s="31"/>
      <c r="KWU62"/>
      <c r="KWV62"/>
      <c r="KWW62"/>
      <c r="KWX62" s="31"/>
      <c r="KWY62"/>
      <c r="KWZ62"/>
      <c r="KXA62"/>
      <c r="KXB62" s="31"/>
      <c r="KXC62"/>
      <c r="KXD62"/>
      <c r="KXE62"/>
      <c r="KXF62" s="31"/>
      <c r="KXG62"/>
      <c r="KXH62"/>
      <c r="KXI62"/>
      <c r="KXJ62" s="31"/>
      <c r="KXK62"/>
      <c r="KXL62"/>
      <c r="KXM62"/>
      <c r="KXN62" s="31"/>
      <c r="KXO62"/>
      <c r="KXP62"/>
      <c r="KXQ62"/>
      <c r="KXR62" s="31"/>
      <c r="KXS62"/>
      <c r="KXT62"/>
      <c r="KXU62"/>
      <c r="KXV62" s="31"/>
      <c r="KXW62"/>
      <c r="KXX62"/>
      <c r="KXY62"/>
      <c r="KXZ62" s="31"/>
      <c r="KYA62"/>
      <c r="KYB62"/>
      <c r="KYC62"/>
      <c r="KYD62" s="31"/>
      <c r="KYE62"/>
      <c r="KYF62"/>
      <c r="KYG62"/>
      <c r="KYH62" s="31"/>
      <c r="KYI62"/>
      <c r="KYJ62"/>
      <c r="KYK62"/>
      <c r="KYL62" s="31"/>
      <c r="KYM62"/>
      <c r="KYN62"/>
      <c r="KYO62"/>
      <c r="KYP62" s="31"/>
      <c r="KYQ62"/>
      <c r="KYR62"/>
      <c r="KYS62"/>
      <c r="KYT62" s="31"/>
      <c r="KYU62"/>
      <c r="KYV62"/>
      <c r="KYW62"/>
      <c r="KYX62" s="31"/>
      <c r="KYY62"/>
      <c r="KYZ62"/>
      <c r="KZA62"/>
      <c r="KZB62" s="31"/>
      <c r="KZC62"/>
      <c r="KZD62"/>
      <c r="KZE62"/>
      <c r="KZF62" s="31"/>
      <c r="KZG62"/>
      <c r="KZH62"/>
      <c r="KZI62"/>
      <c r="KZJ62" s="31"/>
      <c r="KZK62"/>
      <c r="KZL62"/>
      <c r="KZM62"/>
      <c r="KZN62" s="31"/>
      <c r="KZO62"/>
      <c r="KZP62"/>
      <c r="KZQ62"/>
      <c r="KZR62" s="31"/>
      <c r="KZS62"/>
      <c r="KZT62"/>
      <c r="KZU62"/>
      <c r="KZV62" s="31"/>
      <c r="KZW62"/>
      <c r="KZX62"/>
      <c r="KZY62"/>
      <c r="KZZ62" s="31"/>
      <c r="LAA62"/>
      <c r="LAB62"/>
      <c r="LAC62"/>
      <c r="LAD62" s="31"/>
      <c r="LAE62"/>
      <c r="LAF62"/>
      <c r="LAG62"/>
      <c r="LAH62" s="31"/>
      <c r="LAI62"/>
      <c r="LAJ62"/>
      <c r="LAK62"/>
      <c r="LAL62" s="31"/>
      <c r="LAM62"/>
      <c r="LAN62"/>
      <c r="LAO62"/>
      <c r="LAP62" s="31"/>
      <c r="LAQ62"/>
      <c r="LAR62"/>
      <c r="LAS62"/>
      <c r="LAT62" s="31"/>
      <c r="LAU62"/>
      <c r="LAV62"/>
      <c r="LAW62"/>
      <c r="LAX62" s="31"/>
      <c r="LAY62"/>
      <c r="LAZ62"/>
      <c r="LBA62"/>
      <c r="LBB62" s="31"/>
      <c r="LBC62"/>
      <c r="LBD62"/>
      <c r="LBE62"/>
      <c r="LBF62" s="31"/>
      <c r="LBG62"/>
      <c r="LBH62"/>
      <c r="LBI62"/>
      <c r="LBJ62" s="31"/>
      <c r="LBK62"/>
      <c r="LBL62"/>
      <c r="LBM62"/>
      <c r="LBN62" s="31"/>
      <c r="LBO62"/>
      <c r="LBP62"/>
      <c r="LBQ62"/>
      <c r="LBR62" s="31"/>
      <c r="LBS62"/>
      <c r="LBT62"/>
      <c r="LBU62"/>
      <c r="LBV62" s="31"/>
      <c r="LBW62"/>
      <c r="LBX62"/>
      <c r="LBY62"/>
      <c r="LBZ62" s="31"/>
      <c r="LCA62"/>
      <c r="LCB62"/>
      <c r="LCC62"/>
      <c r="LCD62" s="31"/>
      <c r="LCE62"/>
      <c r="LCF62"/>
      <c r="LCG62"/>
      <c r="LCH62" s="31"/>
      <c r="LCI62"/>
      <c r="LCJ62"/>
      <c r="LCK62"/>
      <c r="LCL62" s="31"/>
      <c r="LCM62"/>
      <c r="LCN62"/>
      <c r="LCO62"/>
      <c r="LCP62" s="31"/>
      <c r="LCQ62"/>
      <c r="LCR62"/>
      <c r="LCS62"/>
      <c r="LCT62" s="31"/>
      <c r="LCU62"/>
      <c r="LCV62"/>
      <c r="LCW62"/>
      <c r="LCX62" s="31"/>
      <c r="LCY62"/>
      <c r="LCZ62"/>
      <c r="LDA62"/>
      <c r="LDB62" s="31"/>
      <c r="LDC62"/>
      <c r="LDD62"/>
      <c r="LDE62"/>
      <c r="LDF62" s="31"/>
      <c r="LDG62"/>
      <c r="LDH62"/>
      <c r="LDI62"/>
      <c r="LDJ62" s="31"/>
      <c r="LDK62"/>
      <c r="LDL62"/>
      <c r="LDM62"/>
      <c r="LDN62" s="31"/>
      <c r="LDO62"/>
      <c r="LDP62"/>
      <c r="LDQ62"/>
      <c r="LDR62" s="31"/>
      <c r="LDS62"/>
      <c r="LDT62"/>
      <c r="LDU62"/>
      <c r="LDV62" s="31"/>
      <c r="LDW62"/>
      <c r="LDX62"/>
      <c r="LDY62"/>
      <c r="LDZ62" s="31"/>
      <c r="LEA62"/>
      <c r="LEB62"/>
      <c r="LEC62"/>
      <c r="LED62" s="31"/>
      <c r="LEE62"/>
      <c r="LEF62"/>
      <c r="LEG62"/>
      <c r="LEH62" s="31"/>
      <c r="LEI62"/>
      <c r="LEJ62"/>
      <c r="LEK62"/>
      <c r="LEL62" s="31"/>
      <c r="LEM62"/>
      <c r="LEN62"/>
      <c r="LEO62"/>
      <c r="LEP62" s="31"/>
      <c r="LEQ62"/>
      <c r="LER62"/>
      <c r="LES62"/>
      <c r="LET62" s="31"/>
      <c r="LEU62"/>
      <c r="LEV62"/>
      <c r="LEW62"/>
      <c r="LEX62" s="31"/>
      <c r="LEY62"/>
      <c r="LEZ62"/>
      <c r="LFA62"/>
      <c r="LFB62" s="31"/>
      <c r="LFC62"/>
      <c r="LFD62"/>
      <c r="LFE62"/>
      <c r="LFF62" s="31"/>
      <c r="LFG62"/>
      <c r="LFH62"/>
      <c r="LFI62"/>
      <c r="LFJ62" s="31"/>
      <c r="LFK62"/>
      <c r="LFL62"/>
      <c r="LFM62"/>
      <c r="LFN62" s="31"/>
      <c r="LFO62"/>
      <c r="LFP62"/>
      <c r="LFQ62"/>
      <c r="LFR62" s="31"/>
      <c r="LFS62"/>
      <c r="LFT62"/>
      <c r="LFU62"/>
      <c r="LFV62" s="31"/>
      <c r="LFW62"/>
      <c r="LFX62"/>
      <c r="LFY62"/>
      <c r="LFZ62" s="31"/>
      <c r="LGA62"/>
      <c r="LGB62"/>
      <c r="LGC62"/>
      <c r="LGD62" s="31"/>
      <c r="LGE62"/>
      <c r="LGF62"/>
      <c r="LGG62"/>
      <c r="LGH62" s="31"/>
      <c r="LGI62"/>
      <c r="LGJ62"/>
      <c r="LGK62"/>
      <c r="LGL62" s="31"/>
      <c r="LGM62"/>
      <c r="LGN62"/>
      <c r="LGO62"/>
      <c r="LGP62" s="31"/>
      <c r="LGQ62"/>
      <c r="LGR62"/>
      <c r="LGS62"/>
      <c r="LGT62" s="31"/>
      <c r="LGU62"/>
      <c r="LGV62"/>
      <c r="LGW62"/>
      <c r="LGX62" s="31"/>
      <c r="LGY62"/>
      <c r="LGZ62"/>
      <c r="LHA62"/>
      <c r="LHB62" s="31"/>
      <c r="LHC62"/>
      <c r="LHD62"/>
      <c r="LHE62"/>
      <c r="LHF62" s="31"/>
      <c r="LHG62"/>
      <c r="LHH62"/>
      <c r="LHI62"/>
      <c r="LHJ62" s="31"/>
      <c r="LHK62"/>
      <c r="LHL62"/>
      <c r="LHM62"/>
      <c r="LHN62" s="31"/>
      <c r="LHO62"/>
      <c r="LHP62"/>
      <c r="LHQ62"/>
      <c r="LHR62" s="31"/>
      <c r="LHS62"/>
      <c r="LHT62"/>
      <c r="LHU62"/>
      <c r="LHV62" s="31"/>
      <c r="LHW62"/>
      <c r="LHX62"/>
      <c r="LHY62"/>
      <c r="LHZ62" s="31"/>
      <c r="LIA62"/>
      <c r="LIB62"/>
      <c r="LIC62"/>
      <c r="LID62" s="31"/>
      <c r="LIE62"/>
      <c r="LIF62"/>
      <c r="LIG62"/>
      <c r="LIH62" s="31"/>
      <c r="LII62"/>
      <c r="LIJ62"/>
      <c r="LIK62"/>
      <c r="LIL62" s="31"/>
      <c r="LIM62"/>
      <c r="LIN62"/>
      <c r="LIO62"/>
      <c r="LIP62" s="31"/>
      <c r="LIQ62"/>
      <c r="LIR62"/>
      <c r="LIS62"/>
      <c r="LIT62" s="31"/>
      <c r="LIU62"/>
      <c r="LIV62"/>
      <c r="LIW62"/>
      <c r="LIX62" s="31"/>
      <c r="LIY62"/>
      <c r="LIZ62"/>
      <c r="LJA62"/>
      <c r="LJB62" s="31"/>
      <c r="LJC62"/>
      <c r="LJD62"/>
      <c r="LJE62"/>
      <c r="LJF62" s="31"/>
      <c r="LJG62"/>
      <c r="LJH62"/>
      <c r="LJI62"/>
      <c r="LJJ62" s="31"/>
      <c r="LJK62"/>
      <c r="LJL62"/>
      <c r="LJM62"/>
      <c r="LJN62" s="31"/>
      <c r="LJO62"/>
      <c r="LJP62"/>
      <c r="LJQ62"/>
      <c r="LJR62" s="31"/>
      <c r="LJS62"/>
      <c r="LJT62"/>
      <c r="LJU62"/>
      <c r="LJV62" s="31"/>
      <c r="LJW62"/>
      <c r="LJX62"/>
      <c r="LJY62"/>
      <c r="LJZ62" s="31"/>
      <c r="LKA62"/>
      <c r="LKB62"/>
      <c r="LKC62"/>
      <c r="LKD62" s="31"/>
      <c r="LKE62"/>
      <c r="LKF62"/>
      <c r="LKG62"/>
      <c r="LKH62" s="31"/>
      <c r="LKI62"/>
      <c r="LKJ62"/>
      <c r="LKK62"/>
      <c r="LKL62" s="31"/>
      <c r="LKM62"/>
      <c r="LKN62"/>
      <c r="LKO62"/>
      <c r="LKP62" s="31"/>
      <c r="LKQ62"/>
      <c r="LKR62"/>
      <c r="LKS62"/>
      <c r="LKT62" s="31"/>
      <c r="LKU62"/>
      <c r="LKV62"/>
      <c r="LKW62"/>
      <c r="LKX62" s="31"/>
      <c r="LKY62"/>
      <c r="LKZ62"/>
      <c r="LLA62"/>
      <c r="LLB62" s="31"/>
      <c r="LLC62"/>
      <c r="LLD62"/>
      <c r="LLE62"/>
      <c r="LLF62" s="31"/>
      <c r="LLG62"/>
      <c r="LLH62"/>
      <c r="LLI62"/>
      <c r="LLJ62" s="31"/>
      <c r="LLK62"/>
      <c r="LLL62"/>
      <c r="LLM62"/>
      <c r="LLN62" s="31"/>
      <c r="LLO62"/>
      <c r="LLP62"/>
      <c r="LLQ62"/>
      <c r="LLR62" s="31"/>
      <c r="LLS62"/>
      <c r="LLT62"/>
      <c r="LLU62"/>
      <c r="LLV62" s="31"/>
      <c r="LLW62"/>
      <c r="LLX62"/>
      <c r="LLY62"/>
      <c r="LLZ62" s="31"/>
      <c r="LMA62"/>
      <c r="LMB62"/>
      <c r="LMC62"/>
      <c r="LMD62" s="31"/>
      <c r="LME62"/>
      <c r="LMF62"/>
      <c r="LMG62"/>
      <c r="LMH62" s="31"/>
      <c r="LMI62"/>
      <c r="LMJ62"/>
      <c r="LMK62"/>
      <c r="LML62" s="31"/>
      <c r="LMM62"/>
      <c r="LMN62"/>
      <c r="LMO62"/>
      <c r="LMP62" s="31"/>
      <c r="LMQ62"/>
      <c r="LMR62"/>
      <c r="LMS62"/>
      <c r="LMT62" s="31"/>
      <c r="LMU62"/>
      <c r="LMV62"/>
      <c r="LMW62"/>
      <c r="LMX62" s="31"/>
      <c r="LMY62"/>
      <c r="LMZ62"/>
      <c r="LNA62"/>
      <c r="LNB62" s="31"/>
      <c r="LNC62"/>
      <c r="LND62"/>
      <c r="LNE62"/>
      <c r="LNF62" s="31"/>
      <c r="LNG62"/>
      <c r="LNH62"/>
      <c r="LNI62"/>
      <c r="LNJ62" s="31"/>
      <c r="LNK62"/>
      <c r="LNL62"/>
      <c r="LNM62"/>
      <c r="LNN62" s="31"/>
      <c r="LNO62"/>
      <c r="LNP62"/>
      <c r="LNQ62"/>
      <c r="LNR62" s="31"/>
      <c r="LNS62"/>
      <c r="LNT62"/>
      <c r="LNU62"/>
      <c r="LNV62" s="31"/>
      <c r="LNW62"/>
      <c r="LNX62"/>
      <c r="LNY62"/>
      <c r="LNZ62" s="31"/>
      <c r="LOA62"/>
      <c r="LOB62"/>
      <c r="LOC62"/>
      <c r="LOD62" s="31"/>
      <c r="LOE62"/>
      <c r="LOF62"/>
      <c r="LOG62"/>
      <c r="LOH62" s="31"/>
      <c r="LOI62"/>
      <c r="LOJ62"/>
      <c r="LOK62"/>
      <c r="LOL62" s="31"/>
      <c r="LOM62"/>
      <c r="LON62"/>
      <c r="LOO62"/>
      <c r="LOP62" s="31"/>
      <c r="LOQ62"/>
      <c r="LOR62"/>
      <c r="LOS62"/>
      <c r="LOT62" s="31"/>
      <c r="LOU62"/>
      <c r="LOV62"/>
      <c r="LOW62"/>
      <c r="LOX62" s="31"/>
      <c r="LOY62"/>
      <c r="LOZ62"/>
      <c r="LPA62"/>
      <c r="LPB62" s="31"/>
      <c r="LPC62"/>
      <c r="LPD62"/>
      <c r="LPE62"/>
      <c r="LPF62" s="31"/>
      <c r="LPG62"/>
      <c r="LPH62"/>
      <c r="LPI62"/>
      <c r="LPJ62" s="31"/>
      <c r="LPK62"/>
      <c r="LPL62"/>
      <c r="LPM62"/>
      <c r="LPN62" s="31"/>
      <c r="LPO62"/>
      <c r="LPP62"/>
      <c r="LPQ62"/>
      <c r="LPR62" s="31"/>
      <c r="LPS62"/>
      <c r="LPT62"/>
      <c r="LPU62"/>
      <c r="LPV62" s="31"/>
      <c r="LPW62"/>
      <c r="LPX62"/>
      <c r="LPY62"/>
      <c r="LPZ62" s="31"/>
      <c r="LQA62"/>
      <c r="LQB62"/>
      <c r="LQC62"/>
      <c r="LQD62" s="31"/>
      <c r="LQE62"/>
      <c r="LQF62"/>
      <c r="LQG62"/>
      <c r="LQH62" s="31"/>
      <c r="LQI62"/>
      <c r="LQJ62"/>
      <c r="LQK62"/>
      <c r="LQL62" s="31"/>
      <c r="LQM62"/>
      <c r="LQN62"/>
      <c r="LQO62"/>
      <c r="LQP62" s="31"/>
      <c r="LQQ62"/>
      <c r="LQR62"/>
      <c r="LQS62"/>
      <c r="LQT62" s="31"/>
      <c r="LQU62"/>
      <c r="LQV62"/>
      <c r="LQW62"/>
      <c r="LQX62" s="31"/>
      <c r="LQY62"/>
      <c r="LQZ62"/>
      <c r="LRA62"/>
      <c r="LRB62" s="31"/>
      <c r="LRC62"/>
      <c r="LRD62"/>
      <c r="LRE62"/>
      <c r="LRF62" s="31"/>
      <c r="LRG62"/>
      <c r="LRH62"/>
      <c r="LRI62"/>
      <c r="LRJ62" s="31"/>
      <c r="LRK62"/>
      <c r="LRL62"/>
      <c r="LRM62"/>
      <c r="LRN62" s="31"/>
      <c r="LRO62"/>
      <c r="LRP62"/>
      <c r="LRQ62"/>
      <c r="LRR62" s="31"/>
      <c r="LRS62"/>
      <c r="LRT62"/>
      <c r="LRU62"/>
      <c r="LRV62" s="31"/>
      <c r="LRW62"/>
      <c r="LRX62"/>
      <c r="LRY62"/>
      <c r="LRZ62" s="31"/>
      <c r="LSA62"/>
      <c r="LSB62"/>
      <c r="LSC62"/>
      <c r="LSD62" s="31"/>
      <c r="LSE62"/>
      <c r="LSF62"/>
      <c r="LSG62"/>
      <c r="LSH62" s="31"/>
      <c r="LSI62"/>
      <c r="LSJ62"/>
      <c r="LSK62"/>
      <c r="LSL62" s="31"/>
      <c r="LSM62"/>
      <c r="LSN62"/>
      <c r="LSO62"/>
      <c r="LSP62" s="31"/>
      <c r="LSQ62"/>
      <c r="LSR62"/>
      <c r="LSS62"/>
      <c r="LST62" s="31"/>
      <c r="LSU62"/>
      <c r="LSV62"/>
      <c r="LSW62"/>
      <c r="LSX62" s="31"/>
      <c r="LSY62"/>
      <c r="LSZ62"/>
      <c r="LTA62"/>
      <c r="LTB62" s="31"/>
      <c r="LTC62"/>
      <c r="LTD62"/>
      <c r="LTE62"/>
      <c r="LTF62" s="31"/>
      <c r="LTG62"/>
      <c r="LTH62"/>
      <c r="LTI62"/>
      <c r="LTJ62" s="31"/>
      <c r="LTK62"/>
      <c r="LTL62"/>
      <c r="LTM62"/>
      <c r="LTN62" s="31"/>
      <c r="LTO62"/>
      <c r="LTP62"/>
      <c r="LTQ62"/>
      <c r="LTR62" s="31"/>
      <c r="LTS62"/>
      <c r="LTT62"/>
      <c r="LTU62"/>
      <c r="LTV62" s="31"/>
      <c r="LTW62"/>
      <c r="LTX62"/>
      <c r="LTY62"/>
      <c r="LTZ62" s="31"/>
      <c r="LUA62"/>
      <c r="LUB62"/>
      <c r="LUC62"/>
      <c r="LUD62" s="31"/>
      <c r="LUE62"/>
      <c r="LUF62"/>
      <c r="LUG62"/>
      <c r="LUH62" s="31"/>
      <c r="LUI62"/>
      <c r="LUJ62"/>
      <c r="LUK62"/>
      <c r="LUL62" s="31"/>
      <c r="LUM62"/>
      <c r="LUN62"/>
      <c r="LUO62"/>
      <c r="LUP62" s="31"/>
      <c r="LUQ62"/>
      <c r="LUR62"/>
      <c r="LUS62"/>
      <c r="LUT62" s="31"/>
      <c r="LUU62"/>
      <c r="LUV62"/>
      <c r="LUW62"/>
      <c r="LUX62" s="31"/>
      <c r="LUY62"/>
      <c r="LUZ62"/>
      <c r="LVA62"/>
      <c r="LVB62" s="31"/>
      <c r="LVC62"/>
      <c r="LVD62"/>
      <c r="LVE62"/>
      <c r="LVF62" s="31"/>
      <c r="LVG62"/>
      <c r="LVH62"/>
      <c r="LVI62"/>
      <c r="LVJ62" s="31"/>
      <c r="LVK62"/>
      <c r="LVL62"/>
      <c r="LVM62"/>
      <c r="LVN62" s="31"/>
      <c r="LVO62"/>
      <c r="LVP62"/>
      <c r="LVQ62"/>
      <c r="LVR62" s="31"/>
      <c r="LVS62"/>
      <c r="LVT62"/>
      <c r="LVU62"/>
      <c r="LVV62" s="31"/>
      <c r="LVW62"/>
      <c r="LVX62"/>
      <c r="LVY62"/>
      <c r="LVZ62" s="31"/>
      <c r="LWA62"/>
      <c r="LWB62"/>
      <c r="LWC62"/>
      <c r="LWD62" s="31"/>
      <c r="LWE62"/>
      <c r="LWF62"/>
      <c r="LWG62"/>
      <c r="LWH62" s="31"/>
      <c r="LWI62"/>
      <c r="LWJ62"/>
      <c r="LWK62"/>
      <c r="LWL62" s="31"/>
      <c r="LWM62"/>
      <c r="LWN62"/>
      <c r="LWO62"/>
      <c r="LWP62" s="31"/>
      <c r="LWQ62"/>
      <c r="LWR62"/>
      <c r="LWS62"/>
      <c r="LWT62" s="31"/>
      <c r="LWU62"/>
      <c r="LWV62"/>
      <c r="LWW62"/>
      <c r="LWX62" s="31"/>
      <c r="LWY62"/>
      <c r="LWZ62"/>
      <c r="LXA62"/>
      <c r="LXB62" s="31"/>
      <c r="LXC62"/>
      <c r="LXD62"/>
      <c r="LXE62"/>
      <c r="LXF62" s="31"/>
      <c r="LXG62"/>
      <c r="LXH62"/>
      <c r="LXI62"/>
      <c r="LXJ62" s="31"/>
      <c r="LXK62"/>
      <c r="LXL62"/>
      <c r="LXM62"/>
      <c r="LXN62" s="31"/>
      <c r="LXO62"/>
      <c r="LXP62"/>
      <c r="LXQ62"/>
      <c r="LXR62" s="31"/>
      <c r="LXS62"/>
      <c r="LXT62"/>
      <c r="LXU62"/>
      <c r="LXV62" s="31"/>
      <c r="LXW62"/>
      <c r="LXX62"/>
      <c r="LXY62"/>
      <c r="LXZ62" s="31"/>
      <c r="LYA62"/>
      <c r="LYB62"/>
      <c r="LYC62"/>
      <c r="LYD62" s="31"/>
      <c r="LYE62"/>
      <c r="LYF62"/>
      <c r="LYG62"/>
      <c r="LYH62" s="31"/>
      <c r="LYI62"/>
      <c r="LYJ62"/>
      <c r="LYK62"/>
      <c r="LYL62" s="31"/>
      <c r="LYM62"/>
      <c r="LYN62"/>
      <c r="LYO62"/>
      <c r="LYP62" s="31"/>
      <c r="LYQ62"/>
      <c r="LYR62"/>
      <c r="LYS62"/>
      <c r="LYT62" s="31"/>
      <c r="LYU62"/>
      <c r="LYV62"/>
      <c r="LYW62"/>
      <c r="LYX62" s="31"/>
      <c r="LYY62"/>
      <c r="LYZ62"/>
      <c r="LZA62"/>
      <c r="LZB62" s="31"/>
      <c r="LZC62"/>
      <c r="LZD62"/>
      <c r="LZE62"/>
      <c r="LZF62" s="31"/>
      <c r="LZG62"/>
      <c r="LZH62"/>
      <c r="LZI62"/>
      <c r="LZJ62" s="31"/>
      <c r="LZK62"/>
      <c r="LZL62"/>
      <c r="LZM62"/>
      <c r="LZN62" s="31"/>
      <c r="LZO62"/>
      <c r="LZP62"/>
      <c r="LZQ62"/>
      <c r="LZR62" s="31"/>
      <c r="LZS62"/>
      <c r="LZT62"/>
      <c r="LZU62"/>
      <c r="LZV62" s="31"/>
      <c r="LZW62"/>
      <c r="LZX62"/>
      <c r="LZY62"/>
      <c r="LZZ62" s="31"/>
      <c r="MAA62"/>
      <c r="MAB62"/>
      <c r="MAC62"/>
      <c r="MAD62" s="31"/>
      <c r="MAE62"/>
      <c r="MAF62"/>
      <c r="MAG62"/>
      <c r="MAH62" s="31"/>
      <c r="MAI62"/>
      <c r="MAJ62"/>
      <c r="MAK62"/>
      <c r="MAL62" s="31"/>
      <c r="MAM62"/>
      <c r="MAN62"/>
      <c r="MAO62"/>
      <c r="MAP62" s="31"/>
      <c r="MAQ62"/>
      <c r="MAR62"/>
      <c r="MAS62"/>
      <c r="MAT62" s="31"/>
      <c r="MAU62"/>
      <c r="MAV62"/>
      <c r="MAW62"/>
      <c r="MAX62" s="31"/>
      <c r="MAY62"/>
      <c r="MAZ62"/>
      <c r="MBA62"/>
      <c r="MBB62" s="31"/>
      <c r="MBC62"/>
      <c r="MBD62"/>
      <c r="MBE62"/>
      <c r="MBF62" s="31"/>
      <c r="MBG62"/>
      <c r="MBH62"/>
      <c r="MBI62"/>
      <c r="MBJ62" s="31"/>
      <c r="MBK62"/>
      <c r="MBL62"/>
      <c r="MBM62"/>
      <c r="MBN62" s="31"/>
      <c r="MBO62"/>
      <c r="MBP62"/>
      <c r="MBQ62"/>
      <c r="MBR62" s="31"/>
      <c r="MBS62"/>
      <c r="MBT62"/>
      <c r="MBU62"/>
      <c r="MBV62" s="31"/>
      <c r="MBW62"/>
      <c r="MBX62"/>
      <c r="MBY62"/>
      <c r="MBZ62" s="31"/>
      <c r="MCA62"/>
      <c r="MCB62"/>
      <c r="MCC62"/>
      <c r="MCD62" s="31"/>
      <c r="MCE62"/>
      <c r="MCF62"/>
      <c r="MCG62"/>
      <c r="MCH62" s="31"/>
      <c r="MCI62"/>
      <c r="MCJ62"/>
      <c r="MCK62"/>
      <c r="MCL62" s="31"/>
      <c r="MCM62"/>
      <c r="MCN62"/>
      <c r="MCO62"/>
      <c r="MCP62" s="31"/>
      <c r="MCQ62"/>
      <c r="MCR62"/>
      <c r="MCS62"/>
      <c r="MCT62" s="31"/>
      <c r="MCU62"/>
      <c r="MCV62"/>
      <c r="MCW62"/>
      <c r="MCX62" s="31"/>
      <c r="MCY62"/>
      <c r="MCZ62"/>
      <c r="MDA62"/>
      <c r="MDB62" s="31"/>
      <c r="MDC62"/>
      <c r="MDD62"/>
      <c r="MDE62"/>
      <c r="MDF62" s="31"/>
      <c r="MDG62"/>
      <c r="MDH62"/>
      <c r="MDI62"/>
      <c r="MDJ62" s="31"/>
      <c r="MDK62"/>
      <c r="MDL62"/>
      <c r="MDM62"/>
      <c r="MDN62" s="31"/>
      <c r="MDO62"/>
      <c r="MDP62"/>
      <c r="MDQ62"/>
      <c r="MDR62" s="31"/>
      <c r="MDS62"/>
      <c r="MDT62"/>
      <c r="MDU62"/>
      <c r="MDV62" s="31"/>
      <c r="MDW62"/>
      <c r="MDX62"/>
      <c r="MDY62"/>
      <c r="MDZ62" s="31"/>
      <c r="MEA62"/>
      <c r="MEB62"/>
      <c r="MEC62"/>
      <c r="MED62" s="31"/>
      <c r="MEE62"/>
      <c r="MEF62"/>
      <c r="MEG62"/>
      <c r="MEH62" s="31"/>
      <c r="MEI62"/>
      <c r="MEJ62"/>
      <c r="MEK62"/>
      <c r="MEL62" s="31"/>
      <c r="MEM62"/>
      <c r="MEN62"/>
      <c r="MEO62"/>
      <c r="MEP62" s="31"/>
      <c r="MEQ62"/>
      <c r="MER62"/>
      <c r="MES62"/>
      <c r="MET62" s="31"/>
      <c r="MEU62"/>
      <c r="MEV62"/>
      <c r="MEW62"/>
      <c r="MEX62" s="31"/>
      <c r="MEY62"/>
      <c r="MEZ62"/>
      <c r="MFA62"/>
      <c r="MFB62" s="31"/>
      <c r="MFC62"/>
      <c r="MFD62"/>
      <c r="MFE62"/>
      <c r="MFF62" s="31"/>
      <c r="MFG62"/>
      <c r="MFH62"/>
      <c r="MFI62"/>
      <c r="MFJ62" s="31"/>
      <c r="MFK62"/>
      <c r="MFL62"/>
      <c r="MFM62"/>
      <c r="MFN62" s="31"/>
      <c r="MFO62"/>
      <c r="MFP62"/>
      <c r="MFQ62"/>
      <c r="MFR62" s="31"/>
      <c r="MFS62"/>
      <c r="MFT62"/>
      <c r="MFU62"/>
      <c r="MFV62" s="31"/>
      <c r="MFW62"/>
      <c r="MFX62"/>
      <c r="MFY62"/>
      <c r="MFZ62" s="31"/>
      <c r="MGA62"/>
      <c r="MGB62"/>
      <c r="MGC62"/>
      <c r="MGD62" s="31"/>
      <c r="MGE62"/>
      <c r="MGF62"/>
      <c r="MGG62"/>
      <c r="MGH62" s="31"/>
      <c r="MGI62"/>
      <c r="MGJ62"/>
      <c r="MGK62"/>
      <c r="MGL62" s="31"/>
      <c r="MGM62"/>
      <c r="MGN62"/>
      <c r="MGO62"/>
      <c r="MGP62" s="31"/>
      <c r="MGQ62"/>
      <c r="MGR62"/>
      <c r="MGS62"/>
      <c r="MGT62" s="31"/>
      <c r="MGU62"/>
      <c r="MGV62"/>
      <c r="MGW62"/>
      <c r="MGX62" s="31"/>
      <c r="MGY62"/>
      <c r="MGZ62"/>
      <c r="MHA62"/>
      <c r="MHB62" s="31"/>
      <c r="MHC62"/>
      <c r="MHD62"/>
      <c r="MHE62"/>
      <c r="MHF62" s="31"/>
      <c r="MHG62"/>
      <c r="MHH62"/>
      <c r="MHI62"/>
      <c r="MHJ62" s="31"/>
      <c r="MHK62"/>
      <c r="MHL62"/>
      <c r="MHM62"/>
      <c r="MHN62" s="31"/>
      <c r="MHO62"/>
      <c r="MHP62"/>
      <c r="MHQ62"/>
      <c r="MHR62" s="31"/>
      <c r="MHS62"/>
      <c r="MHT62"/>
      <c r="MHU62"/>
      <c r="MHV62" s="31"/>
      <c r="MHW62"/>
      <c r="MHX62"/>
      <c r="MHY62"/>
      <c r="MHZ62" s="31"/>
      <c r="MIA62"/>
      <c r="MIB62"/>
      <c r="MIC62"/>
      <c r="MID62" s="31"/>
      <c r="MIE62"/>
      <c r="MIF62"/>
      <c r="MIG62"/>
      <c r="MIH62" s="31"/>
      <c r="MII62"/>
      <c r="MIJ62"/>
      <c r="MIK62"/>
      <c r="MIL62" s="31"/>
      <c r="MIM62"/>
      <c r="MIN62"/>
      <c r="MIO62"/>
      <c r="MIP62" s="31"/>
      <c r="MIQ62"/>
      <c r="MIR62"/>
      <c r="MIS62"/>
      <c r="MIT62" s="31"/>
      <c r="MIU62"/>
      <c r="MIV62"/>
      <c r="MIW62"/>
      <c r="MIX62" s="31"/>
      <c r="MIY62"/>
      <c r="MIZ62"/>
      <c r="MJA62"/>
      <c r="MJB62" s="31"/>
      <c r="MJC62"/>
      <c r="MJD62"/>
      <c r="MJE62"/>
      <c r="MJF62" s="31"/>
      <c r="MJG62"/>
      <c r="MJH62"/>
      <c r="MJI62"/>
      <c r="MJJ62" s="31"/>
      <c r="MJK62"/>
      <c r="MJL62"/>
      <c r="MJM62"/>
      <c r="MJN62" s="31"/>
      <c r="MJO62"/>
      <c r="MJP62"/>
      <c r="MJQ62"/>
      <c r="MJR62" s="31"/>
      <c r="MJS62"/>
      <c r="MJT62"/>
      <c r="MJU62"/>
      <c r="MJV62" s="31"/>
      <c r="MJW62"/>
      <c r="MJX62"/>
      <c r="MJY62"/>
      <c r="MJZ62" s="31"/>
      <c r="MKA62"/>
      <c r="MKB62"/>
      <c r="MKC62"/>
      <c r="MKD62" s="31"/>
      <c r="MKE62"/>
      <c r="MKF62"/>
      <c r="MKG62"/>
      <c r="MKH62" s="31"/>
      <c r="MKI62"/>
      <c r="MKJ62"/>
      <c r="MKK62"/>
      <c r="MKL62" s="31"/>
      <c r="MKM62"/>
      <c r="MKN62"/>
      <c r="MKO62"/>
      <c r="MKP62" s="31"/>
      <c r="MKQ62"/>
      <c r="MKR62"/>
      <c r="MKS62"/>
      <c r="MKT62" s="31"/>
      <c r="MKU62"/>
      <c r="MKV62"/>
      <c r="MKW62"/>
      <c r="MKX62" s="31"/>
      <c r="MKY62"/>
      <c r="MKZ62"/>
      <c r="MLA62"/>
      <c r="MLB62" s="31"/>
      <c r="MLC62"/>
      <c r="MLD62"/>
      <c r="MLE62"/>
      <c r="MLF62" s="31"/>
      <c r="MLG62"/>
      <c r="MLH62"/>
      <c r="MLI62"/>
      <c r="MLJ62" s="31"/>
      <c r="MLK62"/>
      <c r="MLL62"/>
      <c r="MLM62"/>
      <c r="MLN62" s="31"/>
      <c r="MLO62"/>
      <c r="MLP62"/>
      <c r="MLQ62"/>
      <c r="MLR62" s="31"/>
      <c r="MLS62"/>
      <c r="MLT62"/>
      <c r="MLU62"/>
      <c r="MLV62" s="31"/>
      <c r="MLW62"/>
      <c r="MLX62"/>
      <c r="MLY62"/>
      <c r="MLZ62" s="31"/>
      <c r="MMA62"/>
      <c r="MMB62"/>
      <c r="MMC62"/>
      <c r="MMD62" s="31"/>
      <c r="MME62"/>
      <c r="MMF62"/>
      <c r="MMG62"/>
      <c r="MMH62" s="31"/>
      <c r="MMI62"/>
      <c r="MMJ62"/>
      <c r="MMK62"/>
      <c r="MML62" s="31"/>
      <c r="MMM62"/>
      <c r="MMN62"/>
      <c r="MMO62"/>
      <c r="MMP62" s="31"/>
      <c r="MMQ62"/>
      <c r="MMR62"/>
      <c r="MMS62"/>
      <c r="MMT62" s="31"/>
      <c r="MMU62"/>
      <c r="MMV62"/>
      <c r="MMW62"/>
      <c r="MMX62" s="31"/>
      <c r="MMY62"/>
      <c r="MMZ62"/>
      <c r="MNA62"/>
      <c r="MNB62" s="31"/>
      <c r="MNC62"/>
      <c r="MND62"/>
      <c r="MNE62"/>
      <c r="MNF62" s="31"/>
      <c r="MNG62"/>
      <c r="MNH62"/>
      <c r="MNI62"/>
      <c r="MNJ62" s="31"/>
      <c r="MNK62"/>
      <c r="MNL62"/>
      <c r="MNM62"/>
      <c r="MNN62" s="31"/>
      <c r="MNO62"/>
      <c r="MNP62"/>
      <c r="MNQ62"/>
      <c r="MNR62" s="31"/>
      <c r="MNS62"/>
      <c r="MNT62"/>
      <c r="MNU62"/>
      <c r="MNV62" s="31"/>
      <c r="MNW62"/>
      <c r="MNX62"/>
      <c r="MNY62"/>
      <c r="MNZ62" s="31"/>
      <c r="MOA62"/>
      <c r="MOB62"/>
      <c r="MOC62"/>
      <c r="MOD62" s="31"/>
      <c r="MOE62"/>
      <c r="MOF62"/>
      <c r="MOG62"/>
      <c r="MOH62" s="31"/>
      <c r="MOI62"/>
      <c r="MOJ62"/>
      <c r="MOK62"/>
      <c r="MOL62" s="31"/>
      <c r="MOM62"/>
      <c r="MON62"/>
      <c r="MOO62"/>
      <c r="MOP62" s="31"/>
      <c r="MOQ62"/>
      <c r="MOR62"/>
      <c r="MOS62"/>
      <c r="MOT62" s="31"/>
      <c r="MOU62"/>
      <c r="MOV62"/>
      <c r="MOW62"/>
      <c r="MOX62" s="31"/>
      <c r="MOY62"/>
      <c r="MOZ62"/>
      <c r="MPA62"/>
      <c r="MPB62" s="31"/>
      <c r="MPC62"/>
      <c r="MPD62"/>
      <c r="MPE62"/>
      <c r="MPF62" s="31"/>
      <c r="MPG62"/>
      <c r="MPH62"/>
      <c r="MPI62"/>
      <c r="MPJ62" s="31"/>
      <c r="MPK62"/>
      <c r="MPL62"/>
      <c r="MPM62"/>
      <c r="MPN62" s="31"/>
      <c r="MPO62"/>
      <c r="MPP62"/>
      <c r="MPQ62"/>
      <c r="MPR62" s="31"/>
      <c r="MPS62"/>
      <c r="MPT62"/>
      <c r="MPU62"/>
      <c r="MPV62" s="31"/>
      <c r="MPW62"/>
      <c r="MPX62"/>
      <c r="MPY62"/>
      <c r="MPZ62" s="31"/>
      <c r="MQA62"/>
      <c r="MQB62"/>
      <c r="MQC62"/>
      <c r="MQD62" s="31"/>
      <c r="MQE62"/>
      <c r="MQF62"/>
      <c r="MQG62"/>
      <c r="MQH62" s="31"/>
      <c r="MQI62"/>
      <c r="MQJ62"/>
      <c r="MQK62"/>
      <c r="MQL62" s="31"/>
      <c r="MQM62"/>
      <c r="MQN62"/>
      <c r="MQO62"/>
      <c r="MQP62" s="31"/>
      <c r="MQQ62"/>
      <c r="MQR62"/>
      <c r="MQS62"/>
      <c r="MQT62" s="31"/>
      <c r="MQU62"/>
      <c r="MQV62"/>
      <c r="MQW62"/>
      <c r="MQX62" s="31"/>
      <c r="MQY62"/>
      <c r="MQZ62"/>
      <c r="MRA62"/>
      <c r="MRB62" s="31"/>
      <c r="MRC62"/>
      <c r="MRD62"/>
      <c r="MRE62"/>
      <c r="MRF62" s="31"/>
      <c r="MRG62"/>
      <c r="MRH62"/>
      <c r="MRI62"/>
      <c r="MRJ62" s="31"/>
      <c r="MRK62"/>
      <c r="MRL62"/>
      <c r="MRM62"/>
      <c r="MRN62" s="31"/>
      <c r="MRO62"/>
      <c r="MRP62"/>
      <c r="MRQ62"/>
      <c r="MRR62" s="31"/>
      <c r="MRS62"/>
      <c r="MRT62"/>
      <c r="MRU62"/>
      <c r="MRV62" s="31"/>
      <c r="MRW62"/>
      <c r="MRX62"/>
      <c r="MRY62"/>
      <c r="MRZ62" s="31"/>
      <c r="MSA62"/>
      <c r="MSB62"/>
      <c r="MSC62"/>
      <c r="MSD62" s="31"/>
      <c r="MSE62"/>
      <c r="MSF62"/>
      <c r="MSG62"/>
      <c r="MSH62" s="31"/>
      <c r="MSI62"/>
      <c r="MSJ62"/>
      <c r="MSK62"/>
      <c r="MSL62" s="31"/>
      <c r="MSM62"/>
      <c r="MSN62"/>
      <c r="MSO62"/>
      <c r="MSP62" s="31"/>
      <c r="MSQ62"/>
      <c r="MSR62"/>
      <c r="MSS62"/>
      <c r="MST62" s="31"/>
      <c r="MSU62"/>
      <c r="MSV62"/>
      <c r="MSW62"/>
      <c r="MSX62" s="31"/>
      <c r="MSY62"/>
      <c r="MSZ62"/>
      <c r="MTA62"/>
      <c r="MTB62" s="31"/>
      <c r="MTC62"/>
      <c r="MTD62"/>
      <c r="MTE62"/>
      <c r="MTF62" s="31"/>
      <c r="MTG62"/>
      <c r="MTH62"/>
      <c r="MTI62"/>
      <c r="MTJ62" s="31"/>
      <c r="MTK62"/>
      <c r="MTL62"/>
      <c r="MTM62"/>
      <c r="MTN62" s="31"/>
      <c r="MTO62"/>
      <c r="MTP62"/>
      <c r="MTQ62"/>
      <c r="MTR62" s="31"/>
      <c r="MTS62"/>
      <c r="MTT62"/>
      <c r="MTU62"/>
      <c r="MTV62" s="31"/>
      <c r="MTW62"/>
      <c r="MTX62"/>
      <c r="MTY62"/>
      <c r="MTZ62" s="31"/>
      <c r="MUA62"/>
      <c r="MUB62"/>
      <c r="MUC62"/>
      <c r="MUD62" s="31"/>
      <c r="MUE62"/>
      <c r="MUF62"/>
      <c r="MUG62"/>
      <c r="MUH62" s="31"/>
      <c r="MUI62"/>
      <c r="MUJ62"/>
      <c r="MUK62"/>
      <c r="MUL62" s="31"/>
      <c r="MUM62"/>
      <c r="MUN62"/>
      <c r="MUO62"/>
      <c r="MUP62" s="31"/>
      <c r="MUQ62"/>
      <c r="MUR62"/>
      <c r="MUS62"/>
      <c r="MUT62" s="31"/>
      <c r="MUU62"/>
      <c r="MUV62"/>
      <c r="MUW62"/>
      <c r="MUX62" s="31"/>
      <c r="MUY62"/>
      <c r="MUZ62"/>
      <c r="MVA62"/>
      <c r="MVB62" s="31"/>
      <c r="MVC62"/>
      <c r="MVD62"/>
      <c r="MVE62"/>
      <c r="MVF62" s="31"/>
      <c r="MVG62"/>
      <c r="MVH62"/>
      <c r="MVI62"/>
      <c r="MVJ62" s="31"/>
      <c r="MVK62"/>
      <c r="MVL62"/>
      <c r="MVM62"/>
      <c r="MVN62" s="31"/>
      <c r="MVO62"/>
      <c r="MVP62"/>
      <c r="MVQ62"/>
      <c r="MVR62" s="31"/>
      <c r="MVS62"/>
      <c r="MVT62"/>
      <c r="MVU62"/>
      <c r="MVV62" s="31"/>
      <c r="MVW62"/>
      <c r="MVX62"/>
      <c r="MVY62"/>
      <c r="MVZ62" s="31"/>
      <c r="MWA62"/>
      <c r="MWB62"/>
      <c r="MWC62"/>
      <c r="MWD62" s="31"/>
      <c r="MWE62"/>
      <c r="MWF62"/>
      <c r="MWG62"/>
      <c r="MWH62" s="31"/>
      <c r="MWI62"/>
      <c r="MWJ62"/>
      <c r="MWK62"/>
      <c r="MWL62" s="31"/>
      <c r="MWM62"/>
      <c r="MWN62"/>
      <c r="MWO62"/>
      <c r="MWP62" s="31"/>
      <c r="MWQ62"/>
      <c r="MWR62"/>
      <c r="MWS62"/>
      <c r="MWT62" s="31"/>
      <c r="MWU62"/>
      <c r="MWV62"/>
      <c r="MWW62"/>
      <c r="MWX62" s="31"/>
      <c r="MWY62"/>
      <c r="MWZ62"/>
      <c r="MXA62"/>
      <c r="MXB62" s="31"/>
      <c r="MXC62"/>
      <c r="MXD62"/>
      <c r="MXE62"/>
      <c r="MXF62" s="31"/>
      <c r="MXG62"/>
      <c r="MXH62"/>
      <c r="MXI62"/>
      <c r="MXJ62" s="31"/>
      <c r="MXK62"/>
      <c r="MXL62"/>
      <c r="MXM62"/>
      <c r="MXN62" s="31"/>
      <c r="MXO62"/>
      <c r="MXP62"/>
      <c r="MXQ62"/>
      <c r="MXR62" s="31"/>
      <c r="MXS62"/>
      <c r="MXT62"/>
      <c r="MXU62"/>
      <c r="MXV62" s="31"/>
      <c r="MXW62"/>
      <c r="MXX62"/>
      <c r="MXY62"/>
      <c r="MXZ62" s="31"/>
      <c r="MYA62"/>
      <c r="MYB62"/>
      <c r="MYC62"/>
      <c r="MYD62" s="31"/>
      <c r="MYE62"/>
      <c r="MYF62"/>
      <c r="MYG62"/>
      <c r="MYH62" s="31"/>
      <c r="MYI62"/>
      <c r="MYJ62"/>
      <c r="MYK62"/>
      <c r="MYL62" s="31"/>
      <c r="MYM62"/>
      <c r="MYN62"/>
      <c r="MYO62"/>
      <c r="MYP62" s="31"/>
      <c r="MYQ62"/>
      <c r="MYR62"/>
      <c r="MYS62"/>
      <c r="MYT62" s="31"/>
      <c r="MYU62"/>
      <c r="MYV62"/>
      <c r="MYW62"/>
      <c r="MYX62" s="31"/>
      <c r="MYY62"/>
      <c r="MYZ62"/>
      <c r="MZA62"/>
      <c r="MZB62" s="31"/>
      <c r="MZC62"/>
      <c r="MZD62"/>
      <c r="MZE62"/>
      <c r="MZF62" s="31"/>
      <c r="MZG62"/>
      <c r="MZH62"/>
      <c r="MZI62"/>
      <c r="MZJ62" s="31"/>
      <c r="MZK62"/>
      <c r="MZL62"/>
      <c r="MZM62"/>
      <c r="MZN62" s="31"/>
      <c r="MZO62"/>
      <c r="MZP62"/>
      <c r="MZQ62"/>
      <c r="MZR62" s="31"/>
      <c r="MZS62"/>
      <c r="MZT62"/>
      <c r="MZU62"/>
      <c r="MZV62" s="31"/>
      <c r="MZW62"/>
      <c r="MZX62"/>
      <c r="MZY62"/>
      <c r="MZZ62" s="31"/>
      <c r="NAA62"/>
      <c r="NAB62"/>
      <c r="NAC62"/>
      <c r="NAD62" s="31"/>
      <c r="NAE62"/>
      <c r="NAF62"/>
      <c r="NAG62"/>
      <c r="NAH62" s="31"/>
      <c r="NAI62"/>
      <c r="NAJ62"/>
      <c r="NAK62"/>
      <c r="NAL62" s="31"/>
      <c r="NAM62"/>
      <c r="NAN62"/>
      <c r="NAO62"/>
      <c r="NAP62" s="31"/>
      <c r="NAQ62"/>
      <c r="NAR62"/>
      <c r="NAS62"/>
      <c r="NAT62" s="31"/>
      <c r="NAU62"/>
      <c r="NAV62"/>
      <c r="NAW62"/>
      <c r="NAX62" s="31"/>
      <c r="NAY62"/>
      <c r="NAZ62"/>
      <c r="NBA62"/>
      <c r="NBB62" s="31"/>
      <c r="NBC62"/>
      <c r="NBD62"/>
      <c r="NBE62"/>
      <c r="NBF62" s="31"/>
      <c r="NBG62"/>
      <c r="NBH62"/>
      <c r="NBI62"/>
      <c r="NBJ62" s="31"/>
      <c r="NBK62"/>
      <c r="NBL62"/>
      <c r="NBM62"/>
      <c r="NBN62" s="31"/>
      <c r="NBO62"/>
      <c r="NBP62"/>
      <c r="NBQ62"/>
      <c r="NBR62" s="31"/>
      <c r="NBS62"/>
      <c r="NBT62"/>
      <c r="NBU62"/>
      <c r="NBV62" s="31"/>
      <c r="NBW62"/>
      <c r="NBX62"/>
      <c r="NBY62"/>
      <c r="NBZ62" s="31"/>
      <c r="NCA62"/>
      <c r="NCB62"/>
      <c r="NCC62"/>
      <c r="NCD62" s="31"/>
      <c r="NCE62"/>
      <c r="NCF62"/>
      <c r="NCG62"/>
      <c r="NCH62" s="31"/>
      <c r="NCI62"/>
      <c r="NCJ62"/>
      <c r="NCK62"/>
      <c r="NCL62" s="31"/>
      <c r="NCM62"/>
      <c r="NCN62"/>
      <c r="NCO62"/>
      <c r="NCP62" s="31"/>
      <c r="NCQ62"/>
      <c r="NCR62"/>
      <c r="NCS62"/>
      <c r="NCT62" s="31"/>
      <c r="NCU62"/>
      <c r="NCV62"/>
      <c r="NCW62"/>
      <c r="NCX62" s="31"/>
      <c r="NCY62"/>
      <c r="NCZ62"/>
      <c r="NDA62"/>
      <c r="NDB62" s="31"/>
      <c r="NDC62"/>
      <c r="NDD62"/>
      <c r="NDE62"/>
      <c r="NDF62" s="31"/>
      <c r="NDG62"/>
      <c r="NDH62"/>
      <c r="NDI62"/>
      <c r="NDJ62" s="31"/>
      <c r="NDK62"/>
      <c r="NDL62"/>
      <c r="NDM62"/>
      <c r="NDN62" s="31"/>
      <c r="NDO62"/>
      <c r="NDP62"/>
      <c r="NDQ62"/>
      <c r="NDR62" s="31"/>
      <c r="NDS62"/>
      <c r="NDT62"/>
      <c r="NDU62"/>
      <c r="NDV62" s="31"/>
      <c r="NDW62"/>
      <c r="NDX62"/>
      <c r="NDY62"/>
      <c r="NDZ62" s="31"/>
      <c r="NEA62"/>
      <c r="NEB62"/>
      <c r="NEC62"/>
      <c r="NED62" s="31"/>
      <c r="NEE62"/>
      <c r="NEF62"/>
      <c r="NEG62"/>
      <c r="NEH62" s="31"/>
      <c r="NEI62"/>
      <c r="NEJ62"/>
      <c r="NEK62"/>
      <c r="NEL62" s="31"/>
      <c r="NEM62"/>
      <c r="NEN62"/>
      <c r="NEO62"/>
      <c r="NEP62" s="31"/>
      <c r="NEQ62"/>
      <c r="NER62"/>
      <c r="NES62"/>
      <c r="NET62" s="31"/>
      <c r="NEU62"/>
      <c r="NEV62"/>
      <c r="NEW62"/>
      <c r="NEX62" s="31"/>
      <c r="NEY62"/>
      <c r="NEZ62"/>
      <c r="NFA62"/>
      <c r="NFB62" s="31"/>
      <c r="NFC62"/>
      <c r="NFD62"/>
      <c r="NFE62"/>
      <c r="NFF62" s="31"/>
      <c r="NFG62"/>
      <c r="NFH62"/>
      <c r="NFI62"/>
      <c r="NFJ62" s="31"/>
      <c r="NFK62"/>
      <c r="NFL62"/>
      <c r="NFM62"/>
      <c r="NFN62" s="31"/>
      <c r="NFO62"/>
      <c r="NFP62"/>
      <c r="NFQ62"/>
      <c r="NFR62" s="31"/>
      <c r="NFS62"/>
      <c r="NFT62"/>
      <c r="NFU62"/>
      <c r="NFV62" s="31"/>
      <c r="NFW62"/>
      <c r="NFX62"/>
      <c r="NFY62"/>
      <c r="NFZ62" s="31"/>
      <c r="NGA62"/>
      <c r="NGB62"/>
      <c r="NGC62"/>
      <c r="NGD62" s="31"/>
      <c r="NGE62"/>
      <c r="NGF62"/>
      <c r="NGG62"/>
      <c r="NGH62" s="31"/>
      <c r="NGI62"/>
      <c r="NGJ62"/>
      <c r="NGK62"/>
      <c r="NGL62" s="31"/>
      <c r="NGM62"/>
      <c r="NGN62"/>
      <c r="NGO62"/>
      <c r="NGP62" s="31"/>
      <c r="NGQ62"/>
      <c r="NGR62"/>
      <c r="NGS62"/>
      <c r="NGT62" s="31"/>
      <c r="NGU62"/>
      <c r="NGV62"/>
      <c r="NGW62"/>
      <c r="NGX62" s="31"/>
      <c r="NGY62"/>
      <c r="NGZ62"/>
      <c r="NHA62"/>
      <c r="NHB62" s="31"/>
      <c r="NHC62"/>
      <c r="NHD62"/>
      <c r="NHE62"/>
      <c r="NHF62" s="31"/>
      <c r="NHG62"/>
      <c r="NHH62"/>
      <c r="NHI62"/>
      <c r="NHJ62" s="31"/>
      <c r="NHK62"/>
      <c r="NHL62"/>
      <c r="NHM62"/>
      <c r="NHN62" s="31"/>
      <c r="NHO62"/>
      <c r="NHP62"/>
      <c r="NHQ62"/>
      <c r="NHR62" s="31"/>
      <c r="NHS62"/>
      <c r="NHT62"/>
      <c r="NHU62"/>
      <c r="NHV62" s="31"/>
      <c r="NHW62"/>
      <c r="NHX62"/>
      <c r="NHY62"/>
      <c r="NHZ62" s="31"/>
      <c r="NIA62"/>
      <c r="NIB62"/>
      <c r="NIC62"/>
      <c r="NID62" s="31"/>
      <c r="NIE62"/>
      <c r="NIF62"/>
      <c r="NIG62"/>
      <c r="NIH62" s="31"/>
      <c r="NII62"/>
      <c r="NIJ62"/>
      <c r="NIK62"/>
      <c r="NIL62" s="31"/>
      <c r="NIM62"/>
      <c r="NIN62"/>
      <c r="NIO62"/>
      <c r="NIP62" s="31"/>
      <c r="NIQ62"/>
      <c r="NIR62"/>
      <c r="NIS62"/>
      <c r="NIT62" s="31"/>
      <c r="NIU62"/>
      <c r="NIV62"/>
      <c r="NIW62"/>
      <c r="NIX62" s="31"/>
      <c r="NIY62"/>
      <c r="NIZ62"/>
      <c r="NJA62"/>
      <c r="NJB62" s="31"/>
      <c r="NJC62"/>
      <c r="NJD62"/>
      <c r="NJE62"/>
      <c r="NJF62" s="31"/>
      <c r="NJG62"/>
      <c r="NJH62"/>
      <c r="NJI62"/>
      <c r="NJJ62" s="31"/>
      <c r="NJK62"/>
      <c r="NJL62"/>
      <c r="NJM62"/>
      <c r="NJN62" s="31"/>
      <c r="NJO62"/>
      <c r="NJP62"/>
      <c r="NJQ62"/>
      <c r="NJR62" s="31"/>
      <c r="NJS62"/>
      <c r="NJT62"/>
      <c r="NJU62"/>
      <c r="NJV62" s="31"/>
      <c r="NJW62"/>
      <c r="NJX62"/>
      <c r="NJY62"/>
      <c r="NJZ62" s="31"/>
      <c r="NKA62"/>
      <c r="NKB62"/>
      <c r="NKC62"/>
      <c r="NKD62" s="31"/>
      <c r="NKE62"/>
      <c r="NKF62"/>
      <c r="NKG62"/>
      <c r="NKH62" s="31"/>
      <c r="NKI62"/>
      <c r="NKJ62"/>
      <c r="NKK62"/>
      <c r="NKL62" s="31"/>
      <c r="NKM62"/>
      <c r="NKN62"/>
      <c r="NKO62"/>
      <c r="NKP62" s="31"/>
      <c r="NKQ62"/>
      <c r="NKR62"/>
      <c r="NKS62"/>
      <c r="NKT62" s="31"/>
      <c r="NKU62"/>
      <c r="NKV62"/>
      <c r="NKW62"/>
      <c r="NKX62" s="31"/>
      <c r="NKY62"/>
      <c r="NKZ62"/>
      <c r="NLA62"/>
      <c r="NLB62" s="31"/>
      <c r="NLC62"/>
      <c r="NLD62"/>
      <c r="NLE62"/>
      <c r="NLF62" s="31"/>
      <c r="NLG62"/>
      <c r="NLH62"/>
      <c r="NLI62"/>
      <c r="NLJ62" s="31"/>
      <c r="NLK62"/>
      <c r="NLL62"/>
      <c r="NLM62"/>
      <c r="NLN62" s="31"/>
      <c r="NLO62"/>
      <c r="NLP62"/>
      <c r="NLQ62"/>
      <c r="NLR62" s="31"/>
      <c r="NLS62"/>
      <c r="NLT62"/>
      <c r="NLU62"/>
      <c r="NLV62" s="31"/>
      <c r="NLW62"/>
      <c r="NLX62"/>
      <c r="NLY62"/>
      <c r="NLZ62" s="31"/>
      <c r="NMA62"/>
      <c r="NMB62"/>
      <c r="NMC62"/>
      <c r="NMD62" s="31"/>
      <c r="NME62"/>
      <c r="NMF62"/>
      <c r="NMG62"/>
      <c r="NMH62" s="31"/>
      <c r="NMI62"/>
      <c r="NMJ62"/>
      <c r="NMK62"/>
      <c r="NML62" s="31"/>
      <c r="NMM62"/>
      <c r="NMN62"/>
      <c r="NMO62"/>
      <c r="NMP62" s="31"/>
      <c r="NMQ62"/>
      <c r="NMR62"/>
      <c r="NMS62"/>
      <c r="NMT62" s="31"/>
      <c r="NMU62"/>
      <c r="NMV62"/>
      <c r="NMW62"/>
      <c r="NMX62" s="31"/>
      <c r="NMY62"/>
      <c r="NMZ62"/>
      <c r="NNA62"/>
      <c r="NNB62" s="31"/>
      <c r="NNC62"/>
      <c r="NND62"/>
      <c r="NNE62"/>
      <c r="NNF62" s="31"/>
      <c r="NNG62"/>
      <c r="NNH62"/>
      <c r="NNI62"/>
      <c r="NNJ62" s="31"/>
      <c r="NNK62"/>
      <c r="NNL62"/>
      <c r="NNM62"/>
      <c r="NNN62" s="31"/>
      <c r="NNO62"/>
      <c r="NNP62"/>
      <c r="NNQ62"/>
      <c r="NNR62" s="31"/>
      <c r="NNS62"/>
      <c r="NNT62"/>
      <c r="NNU62"/>
      <c r="NNV62" s="31"/>
      <c r="NNW62"/>
      <c r="NNX62"/>
      <c r="NNY62"/>
      <c r="NNZ62" s="31"/>
      <c r="NOA62"/>
      <c r="NOB62"/>
      <c r="NOC62"/>
      <c r="NOD62" s="31"/>
      <c r="NOE62"/>
      <c r="NOF62"/>
      <c r="NOG62"/>
      <c r="NOH62" s="31"/>
      <c r="NOI62"/>
      <c r="NOJ62"/>
      <c r="NOK62"/>
      <c r="NOL62" s="31"/>
      <c r="NOM62"/>
      <c r="NON62"/>
      <c r="NOO62"/>
      <c r="NOP62" s="31"/>
      <c r="NOQ62"/>
      <c r="NOR62"/>
      <c r="NOS62"/>
      <c r="NOT62" s="31"/>
      <c r="NOU62"/>
      <c r="NOV62"/>
      <c r="NOW62"/>
      <c r="NOX62" s="31"/>
      <c r="NOY62"/>
      <c r="NOZ62"/>
      <c r="NPA62"/>
      <c r="NPB62" s="31"/>
      <c r="NPC62"/>
      <c r="NPD62"/>
      <c r="NPE62"/>
      <c r="NPF62" s="31"/>
      <c r="NPG62"/>
      <c r="NPH62"/>
      <c r="NPI62"/>
      <c r="NPJ62" s="31"/>
      <c r="NPK62"/>
      <c r="NPL62"/>
      <c r="NPM62"/>
      <c r="NPN62" s="31"/>
      <c r="NPO62"/>
      <c r="NPP62"/>
      <c r="NPQ62"/>
      <c r="NPR62" s="31"/>
      <c r="NPS62"/>
      <c r="NPT62"/>
      <c r="NPU62"/>
      <c r="NPV62" s="31"/>
      <c r="NPW62"/>
      <c r="NPX62"/>
      <c r="NPY62"/>
      <c r="NPZ62" s="31"/>
      <c r="NQA62"/>
      <c r="NQB62"/>
      <c r="NQC62"/>
      <c r="NQD62" s="31"/>
      <c r="NQE62"/>
      <c r="NQF62"/>
      <c r="NQG62"/>
      <c r="NQH62" s="31"/>
      <c r="NQI62"/>
      <c r="NQJ62"/>
      <c r="NQK62"/>
      <c r="NQL62" s="31"/>
      <c r="NQM62"/>
      <c r="NQN62"/>
      <c r="NQO62"/>
      <c r="NQP62" s="31"/>
      <c r="NQQ62"/>
      <c r="NQR62"/>
      <c r="NQS62"/>
      <c r="NQT62" s="31"/>
      <c r="NQU62"/>
      <c r="NQV62"/>
      <c r="NQW62"/>
      <c r="NQX62" s="31"/>
      <c r="NQY62"/>
      <c r="NQZ62"/>
      <c r="NRA62"/>
      <c r="NRB62" s="31"/>
      <c r="NRC62"/>
      <c r="NRD62"/>
      <c r="NRE62"/>
      <c r="NRF62" s="31"/>
      <c r="NRG62"/>
      <c r="NRH62"/>
      <c r="NRI62"/>
      <c r="NRJ62" s="31"/>
      <c r="NRK62"/>
      <c r="NRL62"/>
      <c r="NRM62"/>
      <c r="NRN62" s="31"/>
      <c r="NRO62"/>
      <c r="NRP62"/>
      <c r="NRQ62"/>
      <c r="NRR62" s="31"/>
      <c r="NRS62"/>
      <c r="NRT62"/>
      <c r="NRU62"/>
      <c r="NRV62" s="31"/>
      <c r="NRW62"/>
      <c r="NRX62"/>
      <c r="NRY62"/>
      <c r="NRZ62" s="31"/>
      <c r="NSA62"/>
      <c r="NSB62"/>
      <c r="NSC62"/>
      <c r="NSD62" s="31"/>
      <c r="NSE62"/>
      <c r="NSF62"/>
      <c r="NSG62"/>
      <c r="NSH62" s="31"/>
      <c r="NSI62"/>
      <c r="NSJ62"/>
      <c r="NSK62"/>
      <c r="NSL62" s="31"/>
      <c r="NSM62"/>
      <c r="NSN62"/>
      <c r="NSO62"/>
      <c r="NSP62" s="31"/>
      <c r="NSQ62"/>
      <c r="NSR62"/>
      <c r="NSS62"/>
      <c r="NST62" s="31"/>
      <c r="NSU62"/>
      <c r="NSV62"/>
      <c r="NSW62"/>
      <c r="NSX62" s="31"/>
      <c r="NSY62"/>
      <c r="NSZ62"/>
      <c r="NTA62"/>
      <c r="NTB62" s="31"/>
      <c r="NTC62"/>
      <c r="NTD62"/>
      <c r="NTE62"/>
      <c r="NTF62" s="31"/>
      <c r="NTG62"/>
      <c r="NTH62"/>
      <c r="NTI62"/>
      <c r="NTJ62" s="31"/>
      <c r="NTK62"/>
      <c r="NTL62"/>
      <c r="NTM62"/>
      <c r="NTN62" s="31"/>
      <c r="NTO62"/>
      <c r="NTP62"/>
      <c r="NTQ62"/>
      <c r="NTR62" s="31"/>
      <c r="NTS62"/>
      <c r="NTT62"/>
      <c r="NTU62"/>
      <c r="NTV62" s="31"/>
      <c r="NTW62"/>
      <c r="NTX62"/>
      <c r="NTY62"/>
      <c r="NTZ62" s="31"/>
      <c r="NUA62"/>
      <c r="NUB62"/>
      <c r="NUC62"/>
      <c r="NUD62" s="31"/>
      <c r="NUE62"/>
      <c r="NUF62"/>
      <c r="NUG62"/>
      <c r="NUH62" s="31"/>
      <c r="NUI62"/>
      <c r="NUJ62"/>
      <c r="NUK62"/>
      <c r="NUL62" s="31"/>
      <c r="NUM62"/>
      <c r="NUN62"/>
      <c r="NUO62"/>
      <c r="NUP62" s="31"/>
      <c r="NUQ62"/>
      <c r="NUR62"/>
      <c r="NUS62"/>
      <c r="NUT62" s="31"/>
      <c r="NUU62"/>
      <c r="NUV62"/>
      <c r="NUW62"/>
      <c r="NUX62" s="31"/>
      <c r="NUY62"/>
      <c r="NUZ62"/>
      <c r="NVA62"/>
      <c r="NVB62" s="31"/>
      <c r="NVC62"/>
      <c r="NVD62"/>
      <c r="NVE62"/>
      <c r="NVF62" s="31"/>
      <c r="NVG62"/>
      <c r="NVH62"/>
      <c r="NVI62"/>
      <c r="NVJ62" s="31"/>
      <c r="NVK62"/>
      <c r="NVL62"/>
      <c r="NVM62"/>
      <c r="NVN62" s="31"/>
      <c r="NVO62"/>
      <c r="NVP62"/>
      <c r="NVQ62"/>
      <c r="NVR62" s="31"/>
      <c r="NVS62"/>
      <c r="NVT62"/>
      <c r="NVU62"/>
      <c r="NVV62" s="31"/>
      <c r="NVW62"/>
      <c r="NVX62"/>
      <c r="NVY62"/>
      <c r="NVZ62" s="31"/>
      <c r="NWA62"/>
      <c r="NWB62"/>
      <c r="NWC62"/>
      <c r="NWD62" s="31"/>
      <c r="NWE62"/>
      <c r="NWF62"/>
      <c r="NWG62"/>
      <c r="NWH62" s="31"/>
      <c r="NWI62"/>
      <c r="NWJ62"/>
      <c r="NWK62"/>
      <c r="NWL62" s="31"/>
      <c r="NWM62"/>
      <c r="NWN62"/>
      <c r="NWO62"/>
      <c r="NWP62" s="31"/>
      <c r="NWQ62"/>
      <c r="NWR62"/>
      <c r="NWS62"/>
      <c r="NWT62" s="31"/>
      <c r="NWU62"/>
      <c r="NWV62"/>
      <c r="NWW62"/>
      <c r="NWX62" s="31"/>
      <c r="NWY62"/>
      <c r="NWZ62"/>
      <c r="NXA62"/>
      <c r="NXB62" s="31"/>
      <c r="NXC62"/>
      <c r="NXD62"/>
      <c r="NXE62"/>
      <c r="NXF62" s="31"/>
      <c r="NXG62"/>
      <c r="NXH62"/>
      <c r="NXI62"/>
      <c r="NXJ62" s="31"/>
      <c r="NXK62"/>
      <c r="NXL62"/>
      <c r="NXM62"/>
      <c r="NXN62" s="31"/>
      <c r="NXO62"/>
      <c r="NXP62"/>
      <c r="NXQ62"/>
      <c r="NXR62" s="31"/>
      <c r="NXS62"/>
      <c r="NXT62"/>
      <c r="NXU62"/>
      <c r="NXV62" s="31"/>
      <c r="NXW62"/>
      <c r="NXX62"/>
      <c r="NXY62"/>
      <c r="NXZ62" s="31"/>
      <c r="NYA62"/>
      <c r="NYB62"/>
      <c r="NYC62"/>
      <c r="NYD62" s="31"/>
      <c r="NYE62"/>
      <c r="NYF62"/>
      <c r="NYG62"/>
      <c r="NYH62" s="31"/>
      <c r="NYI62"/>
      <c r="NYJ62"/>
      <c r="NYK62"/>
      <c r="NYL62" s="31"/>
      <c r="NYM62"/>
      <c r="NYN62"/>
      <c r="NYO62"/>
      <c r="NYP62" s="31"/>
      <c r="NYQ62"/>
      <c r="NYR62"/>
      <c r="NYS62"/>
      <c r="NYT62" s="31"/>
      <c r="NYU62"/>
      <c r="NYV62"/>
      <c r="NYW62"/>
      <c r="NYX62" s="31"/>
      <c r="NYY62"/>
      <c r="NYZ62"/>
      <c r="NZA62"/>
      <c r="NZB62" s="31"/>
      <c r="NZC62"/>
      <c r="NZD62"/>
      <c r="NZE62"/>
      <c r="NZF62" s="31"/>
      <c r="NZG62"/>
      <c r="NZH62"/>
      <c r="NZI62"/>
      <c r="NZJ62" s="31"/>
      <c r="NZK62"/>
      <c r="NZL62"/>
      <c r="NZM62"/>
      <c r="NZN62" s="31"/>
      <c r="NZO62"/>
      <c r="NZP62"/>
      <c r="NZQ62"/>
      <c r="NZR62" s="31"/>
      <c r="NZS62"/>
      <c r="NZT62"/>
      <c r="NZU62"/>
      <c r="NZV62" s="31"/>
      <c r="NZW62"/>
      <c r="NZX62"/>
      <c r="NZY62"/>
      <c r="NZZ62" s="31"/>
      <c r="OAA62"/>
      <c r="OAB62"/>
      <c r="OAC62"/>
      <c r="OAD62" s="31"/>
      <c r="OAE62"/>
      <c r="OAF62"/>
      <c r="OAG62"/>
      <c r="OAH62" s="31"/>
      <c r="OAI62"/>
      <c r="OAJ62"/>
      <c r="OAK62"/>
      <c r="OAL62" s="31"/>
      <c r="OAM62"/>
      <c r="OAN62"/>
      <c r="OAO62"/>
      <c r="OAP62" s="31"/>
      <c r="OAQ62"/>
      <c r="OAR62"/>
      <c r="OAS62"/>
      <c r="OAT62" s="31"/>
      <c r="OAU62"/>
      <c r="OAV62"/>
      <c r="OAW62"/>
      <c r="OAX62" s="31"/>
      <c r="OAY62"/>
      <c r="OAZ62"/>
      <c r="OBA62"/>
      <c r="OBB62" s="31"/>
      <c r="OBC62"/>
      <c r="OBD62"/>
      <c r="OBE62"/>
      <c r="OBF62" s="31"/>
      <c r="OBG62"/>
      <c r="OBH62"/>
      <c r="OBI62"/>
      <c r="OBJ62" s="31"/>
      <c r="OBK62"/>
      <c r="OBL62"/>
      <c r="OBM62"/>
      <c r="OBN62" s="31"/>
      <c r="OBO62"/>
      <c r="OBP62"/>
      <c r="OBQ62"/>
      <c r="OBR62" s="31"/>
      <c r="OBS62"/>
      <c r="OBT62"/>
      <c r="OBU62"/>
      <c r="OBV62" s="31"/>
      <c r="OBW62"/>
      <c r="OBX62"/>
      <c r="OBY62"/>
      <c r="OBZ62" s="31"/>
      <c r="OCA62"/>
      <c r="OCB62"/>
      <c r="OCC62"/>
      <c r="OCD62" s="31"/>
      <c r="OCE62"/>
      <c r="OCF62"/>
      <c r="OCG62"/>
      <c r="OCH62" s="31"/>
      <c r="OCI62"/>
      <c r="OCJ62"/>
      <c r="OCK62"/>
      <c r="OCL62" s="31"/>
      <c r="OCM62"/>
      <c r="OCN62"/>
      <c r="OCO62"/>
      <c r="OCP62" s="31"/>
      <c r="OCQ62"/>
      <c r="OCR62"/>
      <c r="OCS62"/>
      <c r="OCT62" s="31"/>
      <c r="OCU62"/>
      <c r="OCV62"/>
      <c r="OCW62"/>
      <c r="OCX62" s="31"/>
      <c r="OCY62"/>
      <c r="OCZ62"/>
      <c r="ODA62"/>
      <c r="ODB62" s="31"/>
      <c r="ODC62"/>
      <c r="ODD62"/>
      <c r="ODE62"/>
      <c r="ODF62" s="31"/>
      <c r="ODG62"/>
      <c r="ODH62"/>
      <c r="ODI62"/>
      <c r="ODJ62" s="31"/>
      <c r="ODK62"/>
      <c r="ODL62"/>
      <c r="ODM62"/>
      <c r="ODN62" s="31"/>
      <c r="ODO62"/>
      <c r="ODP62"/>
      <c r="ODQ62"/>
      <c r="ODR62" s="31"/>
      <c r="ODS62"/>
      <c r="ODT62"/>
      <c r="ODU62"/>
      <c r="ODV62" s="31"/>
      <c r="ODW62"/>
      <c r="ODX62"/>
      <c r="ODY62"/>
      <c r="ODZ62" s="31"/>
      <c r="OEA62"/>
      <c r="OEB62"/>
      <c r="OEC62"/>
      <c r="OED62" s="31"/>
      <c r="OEE62"/>
      <c r="OEF62"/>
      <c r="OEG62"/>
      <c r="OEH62" s="31"/>
      <c r="OEI62"/>
      <c r="OEJ62"/>
      <c r="OEK62"/>
      <c r="OEL62" s="31"/>
      <c r="OEM62"/>
      <c r="OEN62"/>
      <c r="OEO62"/>
      <c r="OEP62" s="31"/>
      <c r="OEQ62"/>
      <c r="OER62"/>
      <c r="OES62"/>
      <c r="OET62" s="31"/>
      <c r="OEU62"/>
      <c r="OEV62"/>
      <c r="OEW62"/>
      <c r="OEX62" s="31"/>
      <c r="OEY62"/>
      <c r="OEZ62"/>
      <c r="OFA62"/>
      <c r="OFB62" s="31"/>
      <c r="OFC62"/>
      <c r="OFD62"/>
      <c r="OFE62"/>
      <c r="OFF62" s="31"/>
      <c r="OFG62"/>
      <c r="OFH62"/>
      <c r="OFI62"/>
      <c r="OFJ62" s="31"/>
      <c r="OFK62"/>
      <c r="OFL62"/>
      <c r="OFM62"/>
      <c r="OFN62" s="31"/>
      <c r="OFO62"/>
      <c r="OFP62"/>
      <c r="OFQ62"/>
      <c r="OFR62" s="31"/>
      <c r="OFS62"/>
      <c r="OFT62"/>
      <c r="OFU62"/>
      <c r="OFV62" s="31"/>
      <c r="OFW62"/>
      <c r="OFX62"/>
      <c r="OFY62"/>
      <c r="OFZ62" s="31"/>
      <c r="OGA62"/>
      <c r="OGB62"/>
      <c r="OGC62"/>
      <c r="OGD62" s="31"/>
      <c r="OGE62"/>
      <c r="OGF62"/>
      <c r="OGG62"/>
      <c r="OGH62" s="31"/>
      <c r="OGI62"/>
      <c r="OGJ62"/>
      <c r="OGK62"/>
      <c r="OGL62" s="31"/>
      <c r="OGM62"/>
      <c r="OGN62"/>
      <c r="OGO62"/>
      <c r="OGP62" s="31"/>
      <c r="OGQ62"/>
      <c r="OGR62"/>
      <c r="OGS62"/>
      <c r="OGT62" s="31"/>
      <c r="OGU62"/>
      <c r="OGV62"/>
      <c r="OGW62"/>
      <c r="OGX62" s="31"/>
      <c r="OGY62"/>
      <c r="OGZ62"/>
      <c r="OHA62"/>
      <c r="OHB62" s="31"/>
      <c r="OHC62"/>
      <c r="OHD62"/>
      <c r="OHE62"/>
      <c r="OHF62" s="31"/>
      <c r="OHG62"/>
      <c r="OHH62"/>
      <c r="OHI62"/>
      <c r="OHJ62" s="31"/>
      <c r="OHK62"/>
      <c r="OHL62"/>
      <c r="OHM62"/>
      <c r="OHN62" s="31"/>
      <c r="OHO62"/>
      <c r="OHP62"/>
      <c r="OHQ62"/>
      <c r="OHR62" s="31"/>
      <c r="OHS62"/>
      <c r="OHT62"/>
      <c r="OHU62"/>
      <c r="OHV62" s="31"/>
      <c r="OHW62"/>
      <c r="OHX62"/>
      <c r="OHY62"/>
      <c r="OHZ62" s="31"/>
      <c r="OIA62"/>
      <c r="OIB62"/>
      <c r="OIC62"/>
      <c r="OID62" s="31"/>
      <c r="OIE62"/>
      <c r="OIF62"/>
      <c r="OIG62"/>
      <c r="OIH62" s="31"/>
      <c r="OII62"/>
      <c r="OIJ62"/>
      <c r="OIK62"/>
      <c r="OIL62" s="31"/>
      <c r="OIM62"/>
      <c r="OIN62"/>
      <c r="OIO62"/>
      <c r="OIP62" s="31"/>
      <c r="OIQ62"/>
      <c r="OIR62"/>
      <c r="OIS62"/>
      <c r="OIT62" s="31"/>
      <c r="OIU62"/>
      <c r="OIV62"/>
      <c r="OIW62"/>
      <c r="OIX62" s="31"/>
      <c r="OIY62"/>
      <c r="OIZ62"/>
      <c r="OJA62"/>
      <c r="OJB62" s="31"/>
      <c r="OJC62"/>
      <c r="OJD62"/>
      <c r="OJE62"/>
      <c r="OJF62" s="31"/>
      <c r="OJG62"/>
      <c r="OJH62"/>
      <c r="OJI62"/>
      <c r="OJJ62" s="31"/>
      <c r="OJK62"/>
      <c r="OJL62"/>
      <c r="OJM62"/>
      <c r="OJN62" s="31"/>
      <c r="OJO62"/>
      <c r="OJP62"/>
      <c r="OJQ62"/>
      <c r="OJR62" s="31"/>
      <c r="OJS62"/>
      <c r="OJT62"/>
      <c r="OJU62"/>
      <c r="OJV62" s="31"/>
      <c r="OJW62"/>
      <c r="OJX62"/>
      <c r="OJY62"/>
      <c r="OJZ62" s="31"/>
      <c r="OKA62"/>
      <c r="OKB62"/>
      <c r="OKC62"/>
      <c r="OKD62" s="31"/>
      <c r="OKE62"/>
      <c r="OKF62"/>
      <c r="OKG62"/>
      <c r="OKH62" s="31"/>
      <c r="OKI62"/>
      <c r="OKJ62"/>
      <c r="OKK62"/>
      <c r="OKL62" s="31"/>
      <c r="OKM62"/>
      <c r="OKN62"/>
      <c r="OKO62"/>
      <c r="OKP62" s="31"/>
      <c r="OKQ62"/>
      <c r="OKR62"/>
      <c r="OKS62"/>
      <c r="OKT62" s="31"/>
      <c r="OKU62"/>
      <c r="OKV62"/>
      <c r="OKW62"/>
      <c r="OKX62" s="31"/>
      <c r="OKY62"/>
      <c r="OKZ62"/>
      <c r="OLA62"/>
      <c r="OLB62" s="31"/>
      <c r="OLC62"/>
      <c r="OLD62"/>
      <c r="OLE62"/>
      <c r="OLF62" s="31"/>
      <c r="OLG62"/>
      <c r="OLH62"/>
      <c r="OLI62"/>
      <c r="OLJ62" s="31"/>
      <c r="OLK62"/>
      <c r="OLL62"/>
      <c r="OLM62"/>
      <c r="OLN62" s="31"/>
      <c r="OLO62"/>
      <c r="OLP62"/>
      <c r="OLQ62"/>
      <c r="OLR62" s="31"/>
      <c r="OLS62"/>
      <c r="OLT62"/>
      <c r="OLU62"/>
      <c r="OLV62" s="31"/>
      <c r="OLW62"/>
      <c r="OLX62"/>
      <c r="OLY62"/>
      <c r="OLZ62" s="31"/>
      <c r="OMA62"/>
      <c r="OMB62"/>
      <c r="OMC62"/>
      <c r="OMD62" s="31"/>
      <c r="OME62"/>
      <c r="OMF62"/>
      <c r="OMG62"/>
      <c r="OMH62" s="31"/>
      <c r="OMI62"/>
      <c r="OMJ62"/>
      <c r="OMK62"/>
      <c r="OML62" s="31"/>
      <c r="OMM62"/>
      <c r="OMN62"/>
      <c r="OMO62"/>
      <c r="OMP62" s="31"/>
      <c r="OMQ62"/>
      <c r="OMR62"/>
      <c r="OMS62"/>
      <c r="OMT62" s="31"/>
      <c r="OMU62"/>
      <c r="OMV62"/>
      <c r="OMW62"/>
      <c r="OMX62" s="31"/>
      <c r="OMY62"/>
      <c r="OMZ62"/>
      <c r="ONA62"/>
      <c r="ONB62" s="31"/>
      <c r="ONC62"/>
      <c r="OND62"/>
      <c r="ONE62"/>
      <c r="ONF62" s="31"/>
      <c r="ONG62"/>
      <c r="ONH62"/>
      <c r="ONI62"/>
      <c r="ONJ62" s="31"/>
      <c r="ONK62"/>
      <c r="ONL62"/>
      <c r="ONM62"/>
      <c r="ONN62" s="31"/>
      <c r="ONO62"/>
      <c r="ONP62"/>
      <c r="ONQ62"/>
      <c r="ONR62" s="31"/>
      <c r="ONS62"/>
      <c r="ONT62"/>
      <c r="ONU62"/>
      <c r="ONV62" s="31"/>
      <c r="ONW62"/>
      <c r="ONX62"/>
      <c r="ONY62"/>
      <c r="ONZ62" s="31"/>
      <c r="OOA62"/>
      <c r="OOB62"/>
      <c r="OOC62"/>
      <c r="OOD62" s="31"/>
      <c r="OOE62"/>
      <c r="OOF62"/>
      <c r="OOG62"/>
      <c r="OOH62" s="31"/>
      <c r="OOI62"/>
      <c r="OOJ62"/>
      <c r="OOK62"/>
      <c r="OOL62" s="31"/>
      <c r="OOM62"/>
      <c r="OON62"/>
      <c r="OOO62"/>
      <c r="OOP62" s="31"/>
      <c r="OOQ62"/>
      <c r="OOR62"/>
      <c r="OOS62"/>
      <c r="OOT62" s="31"/>
      <c r="OOU62"/>
      <c r="OOV62"/>
      <c r="OOW62"/>
      <c r="OOX62" s="31"/>
      <c r="OOY62"/>
      <c r="OOZ62"/>
      <c r="OPA62"/>
      <c r="OPB62" s="31"/>
      <c r="OPC62"/>
      <c r="OPD62"/>
      <c r="OPE62"/>
      <c r="OPF62" s="31"/>
      <c r="OPG62"/>
      <c r="OPH62"/>
      <c r="OPI62"/>
      <c r="OPJ62" s="31"/>
      <c r="OPK62"/>
      <c r="OPL62"/>
      <c r="OPM62"/>
      <c r="OPN62" s="31"/>
      <c r="OPO62"/>
      <c r="OPP62"/>
      <c r="OPQ62"/>
      <c r="OPR62" s="31"/>
      <c r="OPS62"/>
      <c r="OPT62"/>
      <c r="OPU62"/>
      <c r="OPV62" s="31"/>
      <c r="OPW62"/>
      <c r="OPX62"/>
      <c r="OPY62"/>
      <c r="OPZ62" s="31"/>
      <c r="OQA62"/>
      <c r="OQB62"/>
      <c r="OQC62"/>
      <c r="OQD62" s="31"/>
      <c r="OQE62"/>
      <c r="OQF62"/>
      <c r="OQG62"/>
      <c r="OQH62" s="31"/>
      <c r="OQI62"/>
      <c r="OQJ62"/>
      <c r="OQK62"/>
      <c r="OQL62" s="31"/>
      <c r="OQM62"/>
      <c r="OQN62"/>
      <c r="OQO62"/>
      <c r="OQP62" s="31"/>
      <c r="OQQ62"/>
      <c r="OQR62"/>
      <c r="OQS62"/>
      <c r="OQT62" s="31"/>
      <c r="OQU62"/>
      <c r="OQV62"/>
      <c r="OQW62"/>
      <c r="OQX62" s="31"/>
      <c r="OQY62"/>
      <c r="OQZ62"/>
      <c r="ORA62"/>
      <c r="ORB62" s="31"/>
      <c r="ORC62"/>
      <c r="ORD62"/>
      <c r="ORE62"/>
      <c r="ORF62" s="31"/>
      <c r="ORG62"/>
      <c r="ORH62"/>
      <c r="ORI62"/>
      <c r="ORJ62" s="31"/>
      <c r="ORK62"/>
      <c r="ORL62"/>
      <c r="ORM62"/>
      <c r="ORN62" s="31"/>
      <c r="ORO62"/>
      <c r="ORP62"/>
      <c r="ORQ62"/>
      <c r="ORR62" s="31"/>
      <c r="ORS62"/>
      <c r="ORT62"/>
      <c r="ORU62"/>
      <c r="ORV62" s="31"/>
      <c r="ORW62"/>
      <c r="ORX62"/>
      <c r="ORY62"/>
      <c r="ORZ62" s="31"/>
      <c r="OSA62"/>
      <c r="OSB62"/>
      <c r="OSC62"/>
      <c r="OSD62" s="31"/>
      <c r="OSE62"/>
      <c r="OSF62"/>
      <c r="OSG62"/>
      <c r="OSH62" s="31"/>
      <c r="OSI62"/>
      <c r="OSJ62"/>
      <c r="OSK62"/>
      <c r="OSL62" s="31"/>
      <c r="OSM62"/>
      <c r="OSN62"/>
      <c r="OSO62"/>
      <c r="OSP62" s="31"/>
      <c r="OSQ62"/>
      <c r="OSR62"/>
      <c r="OSS62"/>
      <c r="OST62" s="31"/>
      <c r="OSU62"/>
      <c r="OSV62"/>
      <c r="OSW62"/>
      <c r="OSX62" s="31"/>
      <c r="OSY62"/>
      <c r="OSZ62"/>
      <c r="OTA62"/>
      <c r="OTB62" s="31"/>
      <c r="OTC62"/>
      <c r="OTD62"/>
      <c r="OTE62"/>
      <c r="OTF62" s="31"/>
      <c r="OTG62"/>
      <c r="OTH62"/>
      <c r="OTI62"/>
      <c r="OTJ62" s="31"/>
      <c r="OTK62"/>
      <c r="OTL62"/>
      <c r="OTM62"/>
      <c r="OTN62" s="31"/>
      <c r="OTO62"/>
      <c r="OTP62"/>
      <c r="OTQ62"/>
      <c r="OTR62" s="31"/>
      <c r="OTS62"/>
      <c r="OTT62"/>
      <c r="OTU62"/>
      <c r="OTV62" s="31"/>
      <c r="OTW62"/>
      <c r="OTX62"/>
      <c r="OTY62"/>
      <c r="OTZ62" s="31"/>
      <c r="OUA62"/>
      <c r="OUB62"/>
      <c r="OUC62"/>
      <c r="OUD62" s="31"/>
      <c r="OUE62"/>
      <c r="OUF62"/>
      <c r="OUG62"/>
      <c r="OUH62" s="31"/>
      <c r="OUI62"/>
      <c r="OUJ62"/>
      <c r="OUK62"/>
      <c r="OUL62" s="31"/>
      <c r="OUM62"/>
      <c r="OUN62"/>
      <c r="OUO62"/>
      <c r="OUP62" s="31"/>
      <c r="OUQ62"/>
      <c r="OUR62"/>
      <c r="OUS62"/>
      <c r="OUT62" s="31"/>
      <c r="OUU62"/>
      <c r="OUV62"/>
      <c r="OUW62"/>
      <c r="OUX62" s="31"/>
      <c r="OUY62"/>
      <c r="OUZ62"/>
      <c r="OVA62"/>
      <c r="OVB62" s="31"/>
      <c r="OVC62"/>
      <c r="OVD62"/>
      <c r="OVE62"/>
      <c r="OVF62" s="31"/>
      <c r="OVG62"/>
      <c r="OVH62"/>
      <c r="OVI62"/>
      <c r="OVJ62" s="31"/>
      <c r="OVK62"/>
      <c r="OVL62"/>
      <c r="OVM62"/>
      <c r="OVN62" s="31"/>
      <c r="OVO62"/>
      <c r="OVP62"/>
      <c r="OVQ62"/>
      <c r="OVR62" s="31"/>
      <c r="OVS62"/>
      <c r="OVT62"/>
      <c r="OVU62"/>
      <c r="OVV62" s="31"/>
      <c r="OVW62"/>
      <c r="OVX62"/>
      <c r="OVY62"/>
      <c r="OVZ62" s="31"/>
      <c r="OWA62"/>
      <c r="OWB62"/>
      <c r="OWC62"/>
      <c r="OWD62" s="31"/>
      <c r="OWE62"/>
      <c r="OWF62"/>
      <c r="OWG62"/>
      <c r="OWH62" s="31"/>
      <c r="OWI62"/>
      <c r="OWJ62"/>
      <c r="OWK62"/>
      <c r="OWL62" s="31"/>
      <c r="OWM62"/>
      <c r="OWN62"/>
      <c r="OWO62"/>
      <c r="OWP62" s="31"/>
      <c r="OWQ62"/>
      <c r="OWR62"/>
      <c r="OWS62"/>
      <c r="OWT62" s="31"/>
      <c r="OWU62"/>
      <c r="OWV62"/>
      <c r="OWW62"/>
      <c r="OWX62" s="31"/>
      <c r="OWY62"/>
      <c r="OWZ62"/>
      <c r="OXA62"/>
      <c r="OXB62" s="31"/>
      <c r="OXC62"/>
      <c r="OXD62"/>
      <c r="OXE62"/>
      <c r="OXF62" s="31"/>
      <c r="OXG62"/>
      <c r="OXH62"/>
      <c r="OXI62"/>
      <c r="OXJ62" s="31"/>
      <c r="OXK62"/>
      <c r="OXL62"/>
      <c r="OXM62"/>
      <c r="OXN62" s="31"/>
      <c r="OXO62"/>
      <c r="OXP62"/>
      <c r="OXQ62"/>
      <c r="OXR62" s="31"/>
      <c r="OXS62"/>
      <c r="OXT62"/>
      <c r="OXU62"/>
      <c r="OXV62" s="31"/>
      <c r="OXW62"/>
      <c r="OXX62"/>
      <c r="OXY62"/>
      <c r="OXZ62" s="31"/>
      <c r="OYA62"/>
      <c r="OYB62"/>
      <c r="OYC62"/>
      <c r="OYD62" s="31"/>
      <c r="OYE62"/>
      <c r="OYF62"/>
      <c r="OYG62"/>
      <c r="OYH62" s="31"/>
      <c r="OYI62"/>
      <c r="OYJ62"/>
      <c r="OYK62"/>
      <c r="OYL62" s="31"/>
      <c r="OYM62"/>
      <c r="OYN62"/>
      <c r="OYO62"/>
      <c r="OYP62" s="31"/>
      <c r="OYQ62"/>
      <c r="OYR62"/>
      <c r="OYS62"/>
      <c r="OYT62" s="31"/>
      <c r="OYU62"/>
      <c r="OYV62"/>
      <c r="OYW62"/>
      <c r="OYX62" s="31"/>
      <c r="OYY62"/>
      <c r="OYZ62"/>
      <c r="OZA62"/>
      <c r="OZB62" s="31"/>
      <c r="OZC62"/>
      <c r="OZD62"/>
      <c r="OZE62"/>
      <c r="OZF62" s="31"/>
      <c r="OZG62"/>
      <c r="OZH62"/>
      <c r="OZI62"/>
      <c r="OZJ62" s="31"/>
      <c r="OZK62"/>
      <c r="OZL62"/>
      <c r="OZM62"/>
      <c r="OZN62" s="31"/>
      <c r="OZO62"/>
      <c r="OZP62"/>
      <c r="OZQ62"/>
      <c r="OZR62" s="31"/>
      <c r="OZS62"/>
      <c r="OZT62"/>
      <c r="OZU62"/>
      <c r="OZV62" s="31"/>
      <c r="OZW62"/>
      <c r="OZX62"/>
      <c r="OZY62"/>
      <c r="OZZ62" s="31"/>
      <c r="PAA62"/>
      <c r="PAB62"/>
      <c r="PAC62"/>
      <c r="PAD62" s="31"/>
      <c r="PAE62"/>
      <c r="PAF62"/>
      <c r="PAG62"/>
      <c r="PAH62" s="31"/>
      <c r="PAI62"/>
      <c r="PAJ62"/>
      <c r="PAK62"/>
      <c r="PAL62" s="31"/>
      <c r="PAM62"/>
      <c r="PAN62"/>
      <c r="PAO62"/>
      <c r="PAP62" s="31"/>
      <c r="PAQ62"/>
      <c r="PAR62"/>
      <c r="PAS62"/>
      <c r="PAT62" s="31"/>
      <c r="PAU62"/>
      <c r="PAV62"/>
      <c r="PAW62"/>
      <c r="PAX62" s="31"/>
      <c r="PAY62"/>
      <c r="PAZ62"/>
      <c r="PBA62"/>
      <c r="PBB62" s="31"/>
      <c r="PBC62"/>
      <c r="PBD62"/>
      <c r="PBE62"/>
      <c r="PBF62" s="31"/>
      <c r="PBG62"/>
      <c r="PBH62"/>
      <c r="PBI62"/>
      <c r="PBJ62" s="31"/>
      <c r="PBK62"/>
      <c r="PBL62"/>
      <c r="PBM62"/>
      <c r="PBN62" s="31"/>
      <c r="PBO62"/>
      <c r="PBP62"/>
      <c r="PBQ62"/>
      <c r="PBR62" s="31"/>
      <c r="PBS62"/>
      <c r="PBT62"/>
      <c r="PBU62"/>
      <c r="PBV62" s="31"/>
      <c r="PBW62"/>
      <c r="PBX62"/>
      <c r="PBY62"/>
      <c r="PBZ62" s="31"/>
      <c r="PCA62"/>
      <c r="PCB62"/>
      <c r="PCC62"/>
      <c r="PCD62" s="31"/>
      <c r="PCE62"/>
      <c r="PCF62"/>
      <c r="PCG62"/>
      <c r="PCH62" s="31"/>
      <c r="PCI62"/>
      <c r="PCJ62"/>
      <c r="PCK62"/>
      <c r="PCL62" s="31"/>
      <c r="PCM62"/>
      <c r="PCN62"/>
      <c r="PCO62"/>
      <c r="PCP62" s="31"/>
      <c r="PCQ62"/>
      <c r="PCR62"/>
      <c r="PCS62"/>
      <c r="PCT62" s="31"/>
      <c r="PCU62"/>
      <c r="PCV62"/>
      <c r="PCW62"/>
      <c r="PCX62" s="31"/>
      <c r="PCY62"/>
      <c r="PCZ62"/>
      <c r="PDA62"/>
      <c r="PDB62" s="31"/>
      <c r="PDC62"/>
      <c r="PDD62"/>
      <c r="PDE62"/>
      <c r="PDF62" s="31"/>
      <c r="PDG62"/>
      <c r="PDH62"/>
      <c r="PDI62"/>
      <c r="PDJ62" s="31"/>
      <c r="PDK62"/>
      <c r="PDL62"/>
      <c r="PDM62"/>
      <c r="PDN62" s="31"/>
      <c r="PDO62"/>
      <c r="PDP62"/>
      <c r="PDQ62"/>
      <c r="PDR62" s="31"/>
      <c r="PDS62"/>
      <c r="PDT62"/>
      <c r="PDU62"/>
      <c r="PDV62" s="31"/>
      <c r="PDW62"/>
      <c r="PDX62"/>
      <c r="PDY62"/>
      <c r="PDZ62" s="31"/>
      <c r="PEA62"/>
      <c r="PEB62"/>
      <c r="PEC62"/>
      <c r="PED62" s="31"/>
      <c r="PEE62"/>
      <c r="PEF62"/>
      <c r="PEG62"/>
      <c r="PEH62" s="31"/>
      <c r="PEI62"/>
      <c r="PEJ62"/>
      <c r="PEK62"/>
      <c r="PEL62" s="31"/>
      <c r="PEM62"/>
      <c r="PEN62"/>
      <c r="PEO62"/>
      <c r="PEP62" s="31"/>
      <c r="PEQ62"/>
      <c r="PER62"/>
      <c r="PES62"/>
      <c r="PET62" s="31"/>
      <c r="PEU62"/>
      <c r="PEV62"/>
      <c r="PEW62"/>
      <c r="PEX62" s="31"/>
      <c r="PEY62"/>
      <c r="PEZ62"/>
      <c r="PFA62"/>
      <c r="PFB62" s="31"/>
      <c r="PFC62"/>
      <c r="PFD62"/>
      <c r="PFE62"/>
      <c r="PFF62" s="31"/>
      <c r="PFG62"/>
      <c r="PFH62"/>
      <c r="PFI62"/>
      <c r="PFJ62" s="31"/>
      <c r="PFK62"/>
      <c r="PFL62"/>
      <c r="PFM62"/>
      <c r="PFN62" s="31"/>
      <c r="PFO62"/>
      <c r="PFP62"/>
      <c r="PFQ62"/>
      <c r="PFR62" s="31"/>
      <c r="PFS62"/>
      <c r="PFT62"/>
      <c r="PFU62"/>
      <c r="PFV62" s="31"/>
      <c r="PFW62"/>
      <c r="PFX62"/>
      <c r="PFY62"/>
      <c r="PFZ62" s="31"/>
      <c r="PGA62"/>
      <c r="PGB62"/>
      <c r="PGC62"/>
      <c r="PGD62" s="31"/>
      <c r="PGE62"/>
      <c r="PGF62"/>
      <c r="PGG62"/>
      <c r="PGH62" s="31"/>
      <c r="PGI62"/>
      <c r="PGJ62"/>
      <c r="PGK62"/>
      <c r="PGL62" s="31"/>
      <c r="PGM62"/>
      <c r="PGN62"/>
      <c r="PGO62"/>
      <c r="PGP62" s="31"/>
      <c r="PGQ62"/>
      <c r="PGR62"/>
      <c r="PGS62"/>
      <c r="PGT62" s="31"/>
      <c r="PGU62"/>
      <c r="PGV62"/>
      <c r="PGW62"/>
      <c r="PGX62" s="31"/>
      <c r="PGY62"/>
      <c r="PGZ62"/>
      <c r="PHA62"/>
      <c r="PHB62" s="31"/>
      <c r="PHC62"/>
      <c r="PHD62"/>
      <c r="PHE62"/>
      <c r="PHF62" s="31"/>
      <c r="PHG62"/>
      <c r="PHH62"/>
      <c r="PHI62"/>
      <c r="PHJ62" s="31"/>
      <c r="PHK62"/>
      <c r="PHL62"/>
      <c r="PHM62"/>
      <c r="PHN62" s="31"/>
      <c r="PHO62"/>
      <c r="PHP62"/>
      <c r="PHQ62"/>
      <c r="PHR62" s="31"/>
      <c r="PHS62"/>
      <c r="PHT62"/>
      <c r="PHU62"/>
      <c r="PHV62" s="31"/>
      <c r="PHW62"/>
      <c r="PHX62"/>
      <c r="PHY62"/>
      <c r="PHZ62" s="31"/>
      <c r="PIA62"/>
      <c r="PIB62"/>
      <c r="PIC62"/>
      <c r="PID62" s="31"/>
      <c r="PIE62"/>
      <c r="PIF62"/>
      <c r="PIG62"/>
      <c r="PIH62" s="31"/>
      <c r="PII62"/>
      <c r="PIJ62"/>
      <c r="PIK62"/>
      <c r="PIL62" s="31"/>
      <c r="PIM62"/>
      <c r="PIN62"/>
      <c r="PIO62"/>
      <c r="PIP62" s="31"/>
      <c r="PIQ62"/>
      <c r="PIR62"/>
      <c r="PIS62"/>
      <c r="PIT62" s="31"/>
      <c r="PIU62"/>
      <c r="PIV62"/>
      <c r="PIW62"/>
      <c r="PIX62" s="31"/>
      <c r="PIY62"/>
      <c r="PIZ62"/>
      <c r="PJA62"/>
      <c r="PJB62" s="31"/>
      <c r="PJC62"/>
      <c r="PJD62"/>
      <c r="PJE62"/>
      <c r="PJF62" s="31"/>
      <c r="PJG62"/>
      <c r="PJH62"/>
      <c r="PJI62"/>
      <c r="PJJ62" s="31"/>
      <c r="PJK62"/>
      <c r="PJL62"/>
      <c r="PJM62"/>
      <c r="PJN62" s="31"/>
      <c r="PJO62"/>
      <c r="PJP62"/>
      <c r="PJQ62"/>
      <c r="PJR62" s="31"/>
      <c r="PJS62"/>
      <c r="PJT62"/>
      <c r="PJU62"/>
      <c r="PJV62" s="31"/>
      <c r="PJW62"/>
      <c r="PJX62"/>
      <c r="PJY62"/>
      <c r="PJZ62" s="31"/>
      <c r="PKA62"/>
      <c r="PKB62"/>
      <c r="PKC62"/>
      <c r="PKD62" s="31"/>
      <c r="PKE62"/>
      <c r="PKF62"/>
      <c r="PKG62"/>
      <c r="PKH62" s="31"/>
      <c r="PKI62"/>
      <c r="PKJ62"/>
      <c r="PKK62"/>
      <c r="PKL62" s="31"/>
      <c r="PKM62"/>
      <c r="PKN62"/>
      <c r="PKO62"/>
      <c r="PKP62" s="31"/>
      <c r="PKQ62"/>
      <c r="PKR62"/>
      <c r="PKS62"/>
      <c r="PKT62" s="31"/>
      <c r="PKU62"/>
      <c r="PKV62"/>
      <c r="PKW62"/>
      <c r="PKX62" s="31"/>
      <c r="PKY62"/>
      <c r="PKZ62"/>
      <c r="PLA62"/>
      <c r="PLB62" s="31"/>
      <c r="PLC62"/>
      <c r="PLD62"/>
      <c r="PLE62"/>
      <c r="PLF62" s="31"/>
      <c r="PLG62"/>
      <c r="PLH62"/>
      <c r="PLI62"/>
      <c r="PLJ62" s="31"/>
      <c r="PLK62"/>
      <c r="PLL62"/>
      <c r="PLM62"/>
      <c r="PLN62" s="31"/>
      <c r="PLO62"/>
      <c r="PLP62"/>
      <c r="PLQ62"/>
      <c r="PLR62" s="31"/>
      <c r="PLS62"/>
      <c r="PLT62"/>
      <c r="PLU62"/>
      <c r="PLV62" s="31"/>
      <c r="PLW62"/>
      <c r="PLX62"/>
      <c r="PLY62"/>
      <c r="PLZ62" s="31"/>
      <c r="PMA62"/>
      <c r="PMB62"/>
      <c r="PMC62"/>
      <c r="PMD62" s="31"/>
      <c r="PME62"/>
      <c r="PMF62"/>
      <c r="PMG62"/>
      <c r="PMH62" s="31"/>
      <c r="PMI62"/>
      <c r="PMJ62"/>
      <c r="PMK62"/>
      <c r="PML62" s="31"/>
      <c r="PMM62"/>
      <c r="PMN62"/>
      <c r="PMO62"/>
      <c r="PMP62" s="31"/>
      <c r="PMQ62"/>
      <c r="PMR62"/>
      <c r="PMS62"/>
      <c r="PMT62" s="31"/>
      <c r="PMU62"/>
      <c r="PMV62"/>
      <c r="PMW62"/>
      <c r="PMX62" s="31"/>
      <c r="PMY62"/>
      <c r="PMZ62"/>
      <c r="PNA62"/>
      <c r="PNB62" s="31"/>
      <c r="PNC62"/>
      <c r="PND62"/>
      <c r="PNE62"/>
      <c r="PNF62" s="31"/>
      <c r="PNG62"/>
      <c r="PNH62"/>
      <c r="PNI62"/>
      <c r="PNJ62" s="31"/>
      <c r="PNK62"/>
      <c r="PNL62"/>
      <c r="PNM62"/>
      <c r="PNN62" s="31"/>
      <c r="PNO62"/>
      <c r="PNP62"/>
      <c r="PNQ62"/>
      <c r="PNR62" s="31"/>
      <c r="PNS62"/>
      <c r="PNT62"/>
      <c r="PNU62"/>
      <c r="PNV62" s="31"/>
      <c r="PNW62"/>
      <c r="PNX62"/>
      <c r="PNY62"/>
      <c r="PNZ62" s="31"/>
      <c r="POA62"/>
      <c r="POB62"/>
      <c r="POC62"/>
      <c r="POD62" s="31"/>
      <c r="POE62"/>
      <c r="POF62"/>
      <c r="POG62"/>
      <c r="POH62" s="31"/>
      <c r="POI62"/>
      <c r="POJ62"/>
      <c r="POK62"/>
      <c r="POL62" s="31"/>
      <c r="POM62"/>
      <c r="PON62"/>
      <c r="POO62"/>
      <c r="POP62" s="31"/>
      <c r="POQ62"/>
      <c r="POR62"/>
      <c r="POS62"/>
      <c r="POT62" s="31"/>
      <c r="POU62"/>
      <c r="POV62"/>
      <c r="POW62"/>
      <c r="POX62" s="31"/>
      <c r="POY62"/>
      <c r="POZ62"/>
      <c r="PPA62"/>
      <c r="PPB62" s="31"/>
      <c r="PPC62"/>
      <c r="PPD62"/>
      <c r="PPE62"/>
      <c r="PPF62" s="31"/>
      <c r="PPG62"/>
      <c r="PPH62"/>
      <c r="PPI62"/>
      <c r="PPJ62" s="31"/>
      <c r="PPK62"/>
      <c r="PPL62"/>
      <c r="PPM62"/>
      <c r="PPN62" s="31"/>
      <c r="PPO62"/>
      <c r="PPP62"/>
      <c r="PPQ62"/>
      <c r="PPR62" s="31"/>
      <c r="PPS62"/>
      <c r="PPT62"/>
      <c r="PPU62"/>
      <c r="PPV62" s="31"/>
      <c r="PPW62"/>
      <c r="PPX62"/>
      <c r="PPY62"/>
      <c r="PPZ62" s="31"/>
      <c r="PQA62"/>
      <c r="PQB62"/>
      <c r="PQC62"/>
      <c r="PQD62" s="31"/>
      <c r="PQE62"/>
      <c r="PQF62"/>
      <c r="PQG62"/>
      <c r="PQH62" s="31"/>
      <c r="PQI62"/>
      <c r="PQJ62"/>
      <c r="PQK62"/>
      <c r="PQL62" s="31"/>
      <c r="PQM62"/>
      <c r="PQN62"/>
      <c r="PQO62"/>
      <c r="PQP62" s="31"/>
      <c r="PQQ62"/>
      <c r="PQR62"/>
      <c r="PQS62"/>
      <c r="PQT62" s="31"/>
      <c r="PQU62"/>
      <c r="PQV62"/>
      <c r="PQW62"/>
      <c r="PQX62" s="31"/>
      <c r="PQY62"/>
      <c r="PQZ62"/>
      <c r="PRA62"/>
      <c r="PRB62" s="31"/>
      <c r="PRC62"/>
      <c r="PRD62"/>
      <c r="PRE62"/>
      <c r="PRF62" s="31"/>
      <c r="PRG62"/>
      <c r="PRH62"/>
      <c r="PRI62"/>
      <c r="PRJ62" s="31"/>
      <c r="PRK62"/>
      <c r="PRL62"/>
      <c r="PRM62"/>
      <c r="PRN62" s="31"/>
      <c r="PRO62"/>
      <c r="PRP62"/>
      <c r="PRQ62"/>
      <c r="PRR62" s="31"/>
      <c r="PRS62"/>
      <c r="PRT62"/>
      <c r="PRU62"/>
      <c r="PRV62" s="31"/>
      <c r="PRW62"/>
      <c r="PRX62"/>
      <c r="PRY62"/>
      <c r="PRZ62" s="31"/>
      <c r="PSA62"/>
      <c r="PSB62"/>
      <c r="PSC62"/>
      <c r="PSD62" s="31"/>
      <c r="PSE62"/>
      <c r="PSF62"/>
      <c r="PSG62"/>
      <c r="PSH62" s="31"/>
      <c r="PSI62"/>
      <c r="PSJ62"/>
      <c r="PSK62"/>
      <c r="PSL62" s="31"/>
      <c r="PSM62"/>
      <c r="PSN62"/>
      <c r="PSO62"/>
      <c r="PSP62" s="31"/>
      <c r="PSQ62"/>
      <c r="PSR62"/>
      <c r="PSS62"/>
      <c r="PST62" s="31"/>
      <c r="PSU62"/>
      <c r="PSV62"/>
      <c r="PSW62"/>
      <c r="PSX62" s="31"/>
      <c r="PSY62"/>
      <c r="PSZ62"/>
      <c r="PTA62"/>
      <c r="PTB62" s="31"/>
      <c r="PTC62"/>
      <c r="PTD62"/>
      <c r="PTE62"/>
      <c r="PTF62" s="31"/>
      <c r="PTG62"/>
      <c r="PTH62"/>
      <c r="PTI62"/>
      <c r="PTJ62" s="31"/>
      <c r="PTK62"/>
      <c r="PTL62"/>
      <c r="PTM62"/>
      <c r="PTN62" s="31"/>
      <c r="PTO62"/>
      <c r="PTP62"/>
      <c r="PTQ62"/>
      <c r="PTR62" s="31"/>
      <c r="PTS62"/>
      <c r="PTT62"/>
      <c r="PTU62"/>
      <c r="PTV62" s="31"/>
      <c r="PTW62"/>
      <c r="PTX62"/>
      <c r="PTY62"/>
      <c r="PTZ62" s="31"/>
      <c r="PUA62"/>
      <c r="PUB62"/>
      <c r="PUC62"/>
      <c r="PUD62" s="31"/>
      <c r="PUE62"/>
      <c r="PUF62"/>
      <c r="PUG62"/>
      <c r="PUH62" s="31"/>
      <c r="PUI62"/>
      <c r="PUJ62"/>
      <c r="PUK62"/>
      <c r="PUL62" s="31"/>
      <c r="PUM62"/>
      <c r="PUN62"/>
      <c r="PUO62"/>
      <c r="PUP62" s="31"/>
      <c r="PUQ62"/>
      <c r="PUR62"/>
      <c r="PUS62"/>
      <c r="PUT62" s="31"/>
      <c r="PUU62"/>
      <c r="PUV62"/>
      <c r="PUW62"/>
      <c r="PUX62" s="31"/>
      <c r="PUY62"/>
      <c r="PUZ62"/>
      <c r="PVA62"/>
      <c r="PVB62" s="31"/>
      <c r="PVC62"/>
      <c r="PVD62"/>
      <c r="PVE62"/>
      <c r="PVF62" s="31"/>
      <c r="PVG62"/>
      <c r="PVH62"/>
      <c r="PVI62"/>
      <c r="PVJ62" s="31"/>
      <c r="PVK62"/>
      <c r="PVL62"/>
      <c r="PVM62"/>
      <c r="PVN62" s="31"/>
      <c r="PVO62"/>
      <c r="PVP62"/>
      <c r="PVQ62"/>
      <c r="PVR62" s="31"/>
      <c r="PVS62"/>
      <c r="PVT62"/>
      <c r="PVU62"/>
      <c r="PVV62" s="31"/>
      <c r="PVW62"/>
      <c r="PVX62"/>
      <c r="PVY62"/>
      <c r="PVZ62" s="31"/>
      <c r="PWA62"/>
      <c r="PWB62"/>
      <c r="PWC62"/>
      <c r="PWD62" s="31"/>
      <c r="PWE62"/>
      <c r="PWF62"/>
      <c r="PWG62"/>
      <c r="PWH62" s="31"/>
      <c r="PWI62"/>
      <c r="PWJ62"/>
      <c r="PWK62"/>
      <c r="PWL62" s="31"/>
      <c r="PWM62"/>
      <c r="PWN62"/>
      <c r="PWO62"/>
      <c r="PWP62" s="31"/>
      <c r="PWQ62"/>
      <c r="PWR62"/>
      <c r="PWS62"/>
      <c r="PWT62" s="31"/>
      <c r="PWU62"/>
      <c r="PWV62"/>
      <c r="PWW62"/>
      <c r="PWX62" s="31"/>
      <c r="PWY62"/>
      <c r="PWZ62"/>
      <c r="PXA62"/>
      <c r="PXB62" s="31"/>
      <c r="PXC62"/>
      <c r="PXD62"/>
      <c r="PXE62"/>
      <c r="PXF62" s="31"/>
      <c r="PXG62"/>
      <c r="PXH62"/>
      <c r="PXI62"/>
      <c r="PXJ62" s="31"/>
      <c r="PXK62"/>
      <c r="PXL62"/>
      <c r="PXM62"/>
      <c r="PXN62" s="31"/>
      <c r="PXO62"/>
      <c r="PXP62"/>
      <c r="PXQ62"/>
      <c r="PXR62" s="31"/>
      <c r="PXS62"/>
      <c r="PXT62"/>
      <c r="PXU62"/>
      <c r="PXV62" s="31"/>
      <c r="PXW62"/>
      <c r="PXX62"/>
      <c r="PXY62"/>
      <c r="PXZ62" s="31"/>
      <c r="PYA62"/>
      <c r="PYB62"/>
      <c r="PYC62"/>
      <c r="PYD62" s="31"/>
      <c r="PYE62"/>
      <c r="PYF62"/>
      <c r="PYG62"/>
      <c r="PYH62" s="31"/>
      <c r="PYI62"/>
      <c r="PYJ62"/>
      <c r="PYK62"/>
      <c r="PYL62" s="31"/>
      <c r="PYM62"/>
      <c r="PYN62"/>
      <c r="PYO62"/>
      <c r="PYP62" s="31"/>
      <c r="PYQ62"/>
      <c r="PYR62"/>
      <c r="PYS62"/>
      <c r="PYT62" s="31"/>
      <c r="PYU62"/>
      <c r="PYV62"/>
      <c r="PYW62"/>
      <c r="PYX62" s="31"/>
      <c r="PYY62"/>
      <c r="PYZ62"/>
      <c r="PZA62"/>
      <c r="PZB62" s="31"/>
      <c r="PZC62"/>
      <c r="PZD62"/>
      <c r="PZE62"/>
      <c r="PZF62" s="31"/>
      <c r="PZG62"/>
      <c r="PZH62"/>
      <c r="PZI62"/>
      <c r="PZJ62" s="31"/>
      <c r="PZK62"/>
      <c r="PZL62"/>
      <c r="PZM62"/>
      <c r="PZN62" s="31"/>
      <c r="PZO62"/>
      <c r="PZP62"/>
      <c r="PZQ62"/>
      <c r="PZR62" s="31"/>
      <c r="PZS62"/>
      <c r="PZT62"/>
      <c r="PZU62"/>
      <c r="PZV62" s="31"/>
      <c r="PZW62"/>
      <c r="PZX62"/>
      <c r="PZY62"/>
      <c r="PZZ62" s="31"/>
      <c r="QAA62"/>
      <c r="QAB62"/>
      <c r="QAC62"/>
      <c r="QAD62" s="31"/>
      <c r="QAE62"/>
      <c r="QAF62"/>
      <c r="QAG62"/>
      <c r="QAH62" s="31"/>
      <c r="QAI62"/>
      <c r="QAJ62"/>
      <c r="QAK62"/>
      <c r="QAL62" s="31"/>
      <c r="QAM62"/>
      <c r="QAN62"/>
      <c r="QAO62"/>
      <c r="QAP62" s="31"/>
      <c r="QAQ62"/>
      <c r="QAR62"/>
      <c r="QAS62"/>
      <c r="QAT62" s="31"/>
      <c r="QAU62"/>
      <c r="QAV62"/>
      <c r="QAW62"/>
      <c r="QAX62" s="31"/>
      <c r="QAY62"/>
      <c r="QAZ62"/>
      <c r="QBA62"/>
      <c r="QBB62" s="31"/>
      <c r="QBC62"/>
      <c r="QBD62"/>
      <c r="QBE62"/>
      <c r="QBF62" s="31"/>
      <c r="QBG62"/>
      <c r="QBH62"/>
      <c r="QBI62"/>
      <c r="QBJ62" s="31"/>
      <c r="QBK62"/>
      <c r="QBL62"/>
      <c r="QBM62"/>
      <c r="QBN62" s="31"/>
      <c r="QBO62"/>
      <c r="QBP62"/>
      <c r="QBQ62"/>
      <c r="QBR62" s="31"/>
      <c r="QBS62"/>
      <c r="QBT62"/>
      <c r="QBU62"/>
      <c r="QBV62" s="31"/>
      <c r="QBW62"/>
      <c r="QBX62"/>
      <c r="QBY62"/>
      <c r="QBZ62" s="31"/>
      <c r="QCA62"/>
      <c r="QCB62"/>
      <c r="QCC62"/>
      <c r="QCD62" s="31"/>
      <c r="QCE62"/>
      <c r="QCF62"/>
      <c r="QCG62"/>
      <c r="QCH62" s="31"/>
      <c r="QCI62"/>
      <c r="QCJ62"/>
      <c r="QCK62"/>
      <c r="QCL62" s="31"/>
      <c r="QCM62"/>
      <c r="QCN62"/>
      <c r="QCO62"/>
      <c r="QCP62" s="31"/>
      <c r="QCQ62"/>
      <c r="QCR62"/>
      <c r="QCS62"/>
      <c r="QCT62" s="31"/>
      <c r="QCU62"/>
      <c r="QCV62"/>
      <c r="QCW62"/>
      <c r="QCX62" s="31"/>
      <c r="QCY62"/>
      <c r="QCZ62"/>
      <c r="QDA62"/>
      <c r="QDB62" s="31"/>
      <c r="QDC62"/>
      <c r="QDD62"/>
      <c r="QDE62"/>
      <c r="QDF62" s="31"/>
      <c r="QDG62"/>
      <c r="QDH62"/>
      <c r="QDI62"/>
      <c r="QDJ62" s="31"/>
      <c r="QDK62"/>
      <c r="QDL62"/>
      <c r="QDM62"/>
      <c r="QDN62" s="31"/>
      <c r="QDO62"/>
      <c r="QDP62"/>
      <c r="QDQ62"/>
      <c r="QDR62" s="31"/>
      <c r="QDS62"/>
      <c r="QDT62"/>
      <c r="QDU62"/>
      <c r="QDV62" s="31"/>
      <c r="QDW62"/>
      <c r="QDX62"/>
      <c r="QDY62"/>
      <c r="QDZ62" s="31"/>
      <c r="QEA62"/>
      <c r="QEB62"/>
      <c r="QEC62"/>
      <c r="QED62" s="31"/>
      <c r="QEE62"/>
      <c r="QEF62"/>
      <c r="QEG62"/>
      <c r="QEH62" s="31"/>
      <c r="QEI62"/>
      <c r="QEJ62"/>
      <c r="QEK62"/>
      <c r="QEL62" s="31"/>
      <c r="QEM62"/>
      <c r="QEN62"/>
      <c r="QEO62"/>
      <c r="QEP62" s="31"/>
      <c r="QEQ62"/>
      <c r="QER62"/>
      <c r="QES62"/>
      <c r="QET62" s="31"/>
      <c r="QEU62"/>
      <c r="QEV62"/>
      <c r="QEW62"/>
      <c r="QEX62" s="31"/>
      <c r="QEY62"/>
      <c r="QEZ62"/>
      <c r="QFA62"/>
      <c r="QFB62" s="31"/>
      <c r="QFC62"/>
      <c r="QFD62"/>
      <c r="QFE62"/>
      <c r="QFF62" s="31"/>
      <c r="QFG62"/>
      <c r="QFH62"/>
      <c r="QFI62"/>
      <c r="QFJ62" s="31"/>
      <c r="QFK62"/>
      <c r="QFL62"/>
      <c r="QFM62"/>
      <c r="QFN62" s="31"/>
      <c r="QFO62"/>
      <c r="QFP62"/>
      <c r="QFQ62"/>
      <c r="QFR62" s="31"/>
      <c r="QFS62"/>
      <c r="QFT62"/>
      <c r="QFU62"/>
      <c r="QFV62" s="31"/>
      <c r="QFW62"/>
      <c r="QFX62"/>
      <c r="QFY62"/>
      <c r="QFZ62" s="31"/>
      <c r="QGA62"/>
      <c r="QGB62"/>
      <c r="QGC62"/>
      <c r="QGD62" s="31"/>
      <c r="QGE62"/>
      <c r="QGF62"/>
      <c r="QGG62"/>
      <c r="QGH62" s="31"/>
      <c r="QGI62"/>
      <c r="QGJ62"/>
      <c r="QGK62"/>
      <c r="QGL62" s="31"/>
      <c r="QGM62"/>
      <c r="QGN62"/>
      <c r="QGO62"/>
      <c r="QGP62" s="31"/>
      <c r="QGQ62"/>
      <c r="QGR62"/>
      <c r="QGS62"/>
      <c r="QGT62" s="31"/>
      <c r="QGU62"/>
      <c r="QGV62"/>
      <c r="QGW62"/>
      <c r="QGX62" s="31"/>
      <c r="QGY62"/>
      <c r="QGZ62"/>
      <c r="QHA62"/>
      <c r="QHB62" s="31"/>
      <c r="QHC62"/>
      <c r="QHD62"/>
      <c r="QHE62"/>
      <c r="QHF62" s="31"/>
      <c r="QHG62"/>
      <c r="QHH62"/>
      <c r="QHI62"/>
      <c r="QHJ62" s="31"/>
      <c r="QHK62"/>
      <c r="QHL62"/>
      <c r="QHM62"/>
      <c r="QHN62" s="31"/>
      <c r="QHO62"/>
      <c r="QHP62"/>
      <c r="QHQ62"/>
      <c r="QHR62" s="31"/>
      <c r="QHS62"/>
      <c r="QHT62"/>
      <c r="QHU62"/>
      <c r="QHV62" s="31"/>
      <c r="QHW62"/>
      <c r="QHX62"/>
      <c r="QHY62"/>
      <c r="QHZ62" s="31"/>
      <c r="QIA62"/>
      <c r="QIB62"/>
      <c r="QIC62"/>
      <c r="QID62" s="31"/>
      <c r="QIE62"/>
      <c r="QIF62"/>
      <c r="QIG62"/>
      <c r="QIH62" s="31"/>
      <c r="QII62"/>
      <c r="QIJ62"/>
      <c r="QIK62"/>
      <c r="QIL62" s="31"/>
      <c r="QIM62"/>
      <c r="QIN62"/>
      <c r="QIO62"/>
      <c r="QIP62" s="31"/>
      <c r="QIQ62"/>
      <c r="QIR62"/>
      <c r="QIS62"/>
      <c r="QIT62" s="31"/>
      <c r="QIU62"/>
      <c r="QIV62"/>
      <c r="QIW62"/>
      <c r="QIX62" s="31"/>
      <c r="QIY62"/>
      <c r="QIZ62"/>
      <c r="QJA62"/>
      <c r="QJB62" s="31"/>
      <c r="QJC62"/>
      <c r="QJD62"/>
      <c r="QJE62"/>
      <c r="QJF62" s="31"/>
      <c r="QJG62"/>
      <c r="QJH62"/>
      <c r="QJI62"/>
      <c r="QJJ62" s="31"/>
      <c r="QJK62"/>
      <c r="QJL62"/>
      <c r="QJM62"/>
      <c r="QJN62" s="31"/>
      <c r="QJO62"/>
      <c r="QJP62"/>
      <c r="QJQ62"/>
      <c r="QJR62" s="31"/>
      <c r="QJS62"/>
      <c r="QJT62"/>
      <c r="QJU62"/>
      <c r="QJV62" s="31"/>
      <c r="QJW62"/>
      <c r="QJX62"/>
      <c r="QJY62"/>
      <c r="QJZ62" s="31"/>
      <c r="QKA62"/>
      <c r="QKB62"/>
      <c r="QKC62"/>
      <c r="QKD62" s="31"/>
      <c r="QKE62"/>
      <c r="QKF62"/>
      <c r="QKG62"/>
      <c r="QKH62" s="31"/>
      <c r="QKI62"/>
      <c r="QKJ62"/>
      <c r="QKK62"/>
      <c r="QKL62" s="31"/>
      <c r="QKM62"/>
      <c r="QKN62"/>
      <c r="QKO62"/>
      <c r="QKP62" s="31"/>
      <c r="QKQ62"/>
      <c r="QKR62"/>
      <c r="QKS62"/>
      <c r="QKT62" s="31"/>
      <c r="QKU62"/>
      <c r="QKV62"/>
      <c r="QKW62"/>
      <c r="QKX62" s="31"/>
      <c r="QKY62"/>
      <c r="QKZ62"/>
      <c r="QLA62"/>
      <c r="QLB62" s="31"/>
      <c r="QLC62"/>
      <c r="QLD62"/>
      <c r="QLE62"/>
      <c r="QLF62" s="31"/>
      <c r="QLG62"/>
      <c r="QLH62"/>
      <c r="QLI62"/>
      <c r="QLJ62" s="31"/>
      <c r="QLK62"/>
      <c r="QLL62"/>
      <c r="QLM62"/>
      <c r="QLN62" s="31"/>
      <c r="QLO62"/>
      <c r="QLP62"/>
      <c r="QLQ62"/>
      <c r="QLR62" s="31"/>
      <c r="QLS62"/>
      <c r="QLT62"/>
      <c r="QLU62"/>
      <c r="QLV62" s="31"/>
      <c r="QLW62"/>
      <c r="QLX62"/>
      <c r="QLY62"/>
      <c r="QLZ62" s="31"/>
      <c r="QMA62"/>
      <c r="QMB62"/>
      <c r="QMC62"/>
      <c r="QMD62" s="31"/>
      <c r="QME62"/>
      <c r="QMF62"/>
      <c r="QMG62"/>
      <c r="QMH62" s="31"/>
      <c r="QMI62"/>
      <c r="QMJ62"/>
      <c r="QMK62"/>
      <c r="QML62" s="31"/>
      <c r="QMM62"/>
      <c r="QMN62"/>
      <c r="QMO62"/>
      <c r="QMP62" s="31"/>
      <c r="QMQ62"/>
      <c r="QMR62"/>
      <c r="QMS62"/>
      <c r="QMT62" s="31"/>
      <c r="QMU62"/>
      <c r="QMV62"/>
      <c r="QMW62"/>
      <c r="QMX62" s="31"/>
      <c r="QMY62"/>
      <c r="QMZ62"/>
      <c r="QNA62"/>
      <c r="QNB62" s="31"/>
      <c r="QNC62"/>
      <c r="QND62"/>
      <c r="QNE62"/>
      <c r="QNF62" s="31"/>
      <c r="QNG62"/>
      <c r="QNH62"/>
      <c r="QNI62"/>
      <c r="QNJ62" s="31"/>
      <c r="QNK62"/>
      <c r="QNL62"/>
      <c r="QNM62"/>
      <c r="QNN62" s="31"/>
      <c r="QNO62"/>
      <c r="QNP62"/>
      <c r="QNQ62"/>
      <c r="QNR62" s="31"/>
      <c r="QNS62"/>
      <c r="QNT62"/>
      <c r="QNU62"/>
      <c r="QNV62" s="31"/>
      <c r="QNW62"/>
      <c r="QNX62"/>
      <c r="QNY62"/>
      <c r="QNZ62" s="31"/>
      <c r="QOA62"/>
      <c r="QOB62"/>
      <c r="QOC62"/>
      <c r="QOD62" s="31"/>
      <c r="QOE62"/>
      <c r="QOF62"/>
      <c r="QOG62"/>
      <c r="QOH62" s="31"/>
      <c r="QOI62"/>
      <c r="QOJ62"/>
      <c r="QOK62"/>
      <c r="QOL62" s="31"/>
      <c r="QOM62"/>
      <c r="QON62"/>
      <c r="QOO62"/>
      <c r="QOP62" s="31"/>
      <c r="QOQ62"/>
      <c r="QOR62"/>
      <c r="QOS62"/>
      <c r="QOT62" s="31"/>
      <c r="QOU62"/>
      <c r="QOV62"/>
      <c r="QOW62"/>
      <c r="QOX62" s="31"/>
      <c r="QOY62"/>
      <c r="QOZ62"/>
      <c r="QPA62"/>
      <c r="QPB62" s="31"/>
      <c r="QPC62"/>
      <c r="QPD62"/>
      <c r="QPE62"/>
      <c r="QPF62" s="31"/>
      <c r="QPG62"/>
      <c r="QPH62"/>
      <c r="QPI62"/>
      <c r="QPJ62" s="31"/>
      <c r="QPK62"/>
      <c r="QPL62"/>
      <c r="QPM62"/>
      <c r="QPN62" s="31"/>
      <c r="QPO62"/>
      <c r="QPP62"/>
      <c r="QPQ62"/>
      <c r="QPR62" s="31"/>
      <c r="QPS62"/>
      <c r="QPT62"/>
      <c r="QPU62"/>
      <c r="QPV62" s="31"/>
      <c r="QPW62"/>
      <c r="QPX62"/>
      <c r="QPY62"/>
      <c r="QPZ62" s="31"/>
      <c r="QQA62"/>
      <c r="QQB62"/>
      <c r="QQC62"/>
      <c r="QQD62" s="31"/>
      <c r="QQE62"/>
      <c r="QQF62"/>
      <c r="QQG62"/>
      <c r="QQH62" s="31"/>
      <c r="QQI62"/>
      <c r="QQJ62"/>
      <c r="QQK62"/>
      <c r="QQL62" s="31"/>
      <c r="QQM62"/>
      <c r="QQN62"/>
      <c r="QQO62"/>
      <c r="QQP62" s="31"/>
      <c r="QQQ62"/>
      <c r="QQR62"/>
      <c r="QQS62"/>
      <c r="QQT62" s="31"/>
      <c r="QQU62"/>
      <c r="QQV62"/>
      <c r="QQW62"/>
      <c r="QQX62" s="31"/>
      <c r="QQY62"/>
      <c r="QQZ62"/>
      <c r="QRA62"/>
      <c r="QRB62" s="31"/>
      <c r="QRC62"/>
      <c r="QRD62"/>
      <c r="QRE62"/>
      <c r="QRF62" s="31"/>
      <c r="QRG62"/>
      <c r="QRH62"/>
      <c r="QRI62"/>
      <c r="QRJ62" s="31"/>
      <c r="QRK62"/>
      <c r="QRL62"/>
      <c r="QRM62"/>
      <c r="QRN62" s="31"/>
      <c r="QRO62"/>
      <c r="QRP62"/>
      <c r="QRQ62"/>
      <c r="QRR62" s="31"/>
      <c r="QRS62"/>
      <c r="QRT62"/>
      <c r="QRU62"/>
      <c r="QRV62" s="31"/>
      <c r="QRW62"/>
      <c r="QRX62"/>
      <c r="QRY62"/>
      <c r="QRZ62" s="31"/>
      <c r="QSA62"/>
      <c r="QSB62"/>
      <c r="QSC62"/>
      <c r="QSD62" s="31"/>
      <c r="QSE62"/>
      <c r="QSF62"/>
      <c r="QSG62"/>
      <c r="QSH62" s="31"/>
      <c r="QSI62"/>
      <c r="QSJ62"/>
      <c r="QSK62"/>
      <c r="QSL62" s="31"/>
      <c r="QSM62"/>
      <c r="QSN62"/>
      <c r="QSO62"/>
      <c r="QSP62" s="31"/>
      <c r="QSQ62"/>
      <c r="QSR62"/>
      <c r="QSS62"/>
      <c r="QST62" s="31"/>
      <c r="QSU62"/>
      <c r="QSV62"/>
      <c r="QSW62"/>
      <c r="QSX62" s="31"/>
      <c r="QSY62"/>
      <c r="QSZ62"/>
      <c r="QTA62"/>
      <c r="QTB62" s="31"/>
      <c r="QTC62"/>
      <c r="QTD62"/>
      <c r="QTE62"/>
      <c r="QTF62" s="31"/>
      <c r="QTG62"/>
      <c r="QTH62"/>
      <c r="QTI62"/>
      <c r="QTJ62" s="31"/>
      <c r="QTK62"/>
      <c r="QTL62"/>
      <c r="QTM62"/>
      <c r="QTN62" s="31"/>
      <c r="QTO62"/>
      <c r="QTP62"/>
      <c r="QTQ62"/>
      <c r="QTR62" s="31"/>
      <c r="QTS62"/>
      <c r="QTT62"/>
      <c r="QTU62"/>
      <c r="QTV62" s="31"/>
      <c r="QTW62"/>
      <c r="QTX62"/>
      <c r="QTY62"/>
      <c r="QTZ62" s="31"/>
      <c r="QUA62"/>
      <c r="QUB62"/>
      <c r="QUC62"/>
      <c r="QUD62" s="31"/>
      <c r="QUE62"/>
      <c r="QUF62"/>
      <c r="QUG62"/>
      <c r="QUH62" s="31"/>
      <c r="QUI62"/>
      <c r="QUJ62"/>
      <c r="QUK62"/>
      <c r="QUL62" s="31"/>
      <c r="QUM62"/>
      <c r="QUN62"/>
      <c r="QUO62"/>
      <c r="QUP62" s="31"/>
      <c r="QUQ62"/>
      <c r="QUR62"/>
      <c r="QUS62"/>
      <c r="QUT62" s="31"/>
      <c r="QUU62"/>
      <c r="QUV62"/>
      <c r="QUW62"/>
      <c r="QUX62" s="31"/>
      <c r="QUY62"/>
      <c r="QUZ62"/>
      <c r="QVA62"/>
      <c r="QVB62" s="31"/>
      <c r="QVC62"/>
      <c r="QVD62"/>
      <c r="QVE62"/>
      <c r="QVF62" s="31"/>
      <c r="QVG62"/>
      <c r="QVH62"/>
      <c r="QVI62"/>
      <c r="QVJ62" s="31"/>
      <c r="QVK62"/>
      <c r="QVL62"/>
      <c r="QVM62"/>
      <c r="QVN62" s="31"/>
      <c r="QVO62"/>
      <c r="QVP62"/>
      <c r="QVQ62"/>
      <c r="QVR62" s="31"/>
      <c r="QVS62"/>
      <c r="QVT62"/>
      <c r="QVU62"/>
      <c r="QVV62" s="31"/>
      <c r="QVW62"/>
      <c r="QVX62"/>
      <c r="QVY62"/>
      <c r="QVZ62" s="31"/>
      <c r="QWA62"/>
      <c r="QWB62"/>
      <c r="QWC62"/>
      <c r="QWD62" s="31"/>
      <c r="QWE62"/>
      <c r="QWF62"/>
      <c r="QWG62"/>
      <c r="QWH62" s="31"/>
      <c r="QWI62"/>
      <c r="QWJ62"/>
      <c r="QWK62"/>
      <c r="QWL62" s="31"/>
      <c r="QWM62"/>
      <c r="QWN62"/>
      <c r="QWO62"/>
      <c r="QWP62" s="31"/>
      <c r="QWQ62"/>
      <c r="QWR62"/>
      <c r="QWS62"/>
      <c r="QWT62" s="31"/>
      <c r="QWU62"/>
      <c r="QWV62"/>
      <c r="QWW62"/>
      <c r="QWX62" s="31"/>
      <c r="QWY62"/>
      <c r="QWZ62"/>
      <c r="QXA62"/>
      <c r="QXB62" s="31"/>
      <c r="QXC62"/>
      <c r="QXD62"/>
      <c r="QXE62"/>
      <c r="QXF62" s="31"/>
      <c r="QXG62"/>
      <c r="QXH62"/>
      <c r="QXI62"/>
      <c r="QXJ62" s="31"/>
      <c r="QXK62"/>
      <c r="QXL62"/>
      <c r="QXM62"/>
      <c r="QXN62" s="31"/>
      <c r="QXO62"/>
      <c r="QXP62"/>
      <c r="QXQ62"/>
      <c r="QXR62" s="31"/>
      <c r="QXS62"/>
      <c r="QXT62"/>
      <c r="QXU62"/>
      <c r="QXV62" s="31"/>
      <c r="QXW62"/>
      <c r="QXX62"/>
      <c r="QXY62"/>
      <c r="QXZ62" s="31"/>
      <c r="QYA62"/>
      <c r="QYB62"/>
      <c r="QYC62"/>
      <c r="QYD62" s="31"/>
      <c r="QYE62"/>
      <c r="QYF62"/>
      <c r="QYG62"/>
      <c r="QYH62" s="31"/>
      <c r="QYI62"/>
      <c r="QYJ62"/>
      <c r="QYK62"/>
      <c r="QYL62" s="31"/>
      <c r="QYM62"/>
      <c r="QYN62"/>
      <c r="QYO62"/>
      <c r="QYP62" s="31"/>
      <c r="QYQ62"/>
      <c r="QYR62"/>
      <c r="QYS62"/>
      <c r="QYT62" s="31"/>
      <c r="QYU62"/>
      <c r="QYV62"/>
      <c r="QYW62"/>
      <c r="QYX62" s="31"/>
      <c r="QYY62"/>
      <c r="QYZ62"/>
      <c r="QZA62"/>
      <c r="QZB62" s="31"/>
      <c r="QZC62"/>
      <c r="QZD62"/>
      <c r="QZE62"/>
      <c r="QZF62" s="31"/>
      <c r="QZG62"/>
      <c r="QZH62"/>
      <c r="QZI62"/>
      <c r="QZJ62" s="31"/>
      <c r="QZK62"/>
      <c r="QZL62"/>
      <c r="QZM62"/>
      <c r="QZN62" s="31"/>
      <c r="QZO62"/>
      <c r="QZP62"/>
      <c r="QZQ62"/>
      <c r="QZR62" s="31"/>
      <c r="QZS62"/>
      <c r="QZT62"/>
      <c r="QZU62"/>
      <c r="QZV62" s="31"/>
      <c r="QZW62"/>
      <c r="QZX62"/>
      <c r="QZY62"/>
      <c r="QZZ62" s="31"/>
      <c r="RAA62"/>
      <c r="RAB62"/>
      <c r="RAC62"/>
      <c r="RAD62" s="31"/>
      <c r="RAE62"/>
      <c r="RAF62"/>
      <c r="RAG62"/>
      <c r="RAH62" s="31"/>
      <c r="RAI62"/>
      <c r="RAJ62"/>
      <c r="RAK62"/>
      <c r="RAL62" s="31"/>
      <c r="RAM62"/>
      <c r="RAN62"/>
      <c r="RAO62"/>
      <c r="RAP62" s="31"/>
      <c r="RAQ62"/>
      <c r="RAR62"/>
      <c r="RAS62"/>
      <c r="RAT62" s="31"/>
      <c r="RAU62"/>
      <c r="RAV62"/>
      <c r="RAW62"/>
      <c r="RAX62" s="31"/>
      <c r="RAY62"/>
      <c r="RAZ62"/>
      <c r="RBA62"/>
      <c r="RBB62" s="31"/>
      <c r="RBC62"/>
      <c r="RBD62"/>
      <c r="RBE62"/>
      <c r="RBF62" s="31"/>
      <c r="RBG62"/>
      <c r="RBH62"/>
      <c r="RBI62"/>
      <c r="RBJ62" s="31"/>
      <c r="RBK62"/>
      <c r="RBL62"/>
      <c r="RBM62"/>
      <c r="RBN62" s="31"/>
      <c r="RBO62"/>
      <c r="RBP62"/>
      <c r="RBQ62"/>
      <c r="RBR62" s="31"/>
      <c r="RBS62"/>
      <c r="RBT62"/>
      <c r="RBU62"/>
      <c r="RBV62" s="31"/>
      <c r="RBW62"/>
      <c r="RBX62"/>
      <c r="RBY62"/>
      <c r="RBZ62" s="31"/>
      <c r="RCA62"/>
      <c r="RCB62"/>
      <c r="RCC62"/>
      <c r="RCD62" s="31"/>
      <c r="RCE62"/>
      <c r="RCF62"/>
      <c r="RCG62"/>
      <c r="RCH62" s="31"/>
      <c r="RCI62"/>
      <c r="RCJ62"/>
      <c r="RCK62"/>
      <c r="RCL62" s="31"/>
      <c r="RCM62"/>
      <c r="RCN62"/>
      <c r="RCO62"/>
      <c r="RCP62" s="31"/>
      <c r="RCQ62"/>
      <c r="RCR62"/>
      <c r="RCS62"/>
      <c r="RCT62" s="31"/>
      <c r="RCU62"/>
      <c r="RCV62"/>
      <c r="RCW62"/>
      <c r="RCX62" s="31"/>
      <c r="RCY62"/>
      <c r="RCZ62"/>
      <c r="RDA62"/>
      <c r="RDB62" s="31"/>
      <c r="RDC62"/>
      <c r="RDD62"/>
      <c r="RDE62"/>
      <c r="RDF62" s="31"/>
      <c r="RDG62"/>
      <c r="RDH62"/>
      <c r="RDI62"/>
      <c r="RDJ62" s="31"/>
      <c r="RDK62"/>
      <c r="RDL62"/>
      <c r="RDM62"/>
      <c r="RDN62" s="31"/>
      <c r="RDO62"/>
      <c r="RDP62"/>
      <c r="RDQ62"/>
      <c r="RDR62" s="31"/>
      <c r="RDS62"/>
      <c r="RDT62"/>
      <c r="RDU62"/>
      <c r="RDV62" s="31"/>
      <c r="RDW62"/>
      <c r="RDX62"/>
      <c r="RDY62"/>
      <c r="RDZ62" s="31"/>
      <c r="REA62"/>
      <c r="REB62"/>
      <c r="REC62"/>
      <c r="RED62" s="31"/>
      <c r="REE62"/>
      <c r="REF62"/>
      <c r="REG62"/>
      <c r="REH62" s="31"/>
      <c r="REI62"/>
      <c r="REJ62"/>
      <c r="REK62"/>
      <c r="REL62" s="31"/>
      <c r="REM62"/>
      <c r="REN62"/>
      <c r="REO62"/>
      <c r="REP62" s="31"/>
      <c r="REQ62"/>
      <c r="RER62"/>
      <c r="RES62"/>
      <c r="RET62" s="31"/>
      <c r="REU62"/>
      <c r="REV62"/>
      <c r="REW62"/>
      <c r="REX62" s="31"/>
      <c r="REY62"/>
      <c r="REZ62"/>
      <c r="RFA62"/>
      <c r="RFB62" s="31"/>
      <c r="RFC62"/>
      <c r="RFD62"/>
      <c r="RFE62"/>
      <c r="RFF62" s="31"/>
      <c r="RFG62"/>
      <c r="RFH62"/>
      <c r="RFI62"/>
      <c r="RFJ62" s="31"/>
      <c r="RFK62"/>
      <c r="RFL62"/>
      <c r="RFM62"/>
      <c r="RFN62" s="31"/>
      <c r="RFO62"/>
      <c r="RFP62"/>
      <c r="RFQ62"/>
      <c r="RFR62" s="31"/>
      <c r="RFS62"/>
      <c r="RFT62"/>
      <c r="RFU62"/>
      <c r="RFV62" s="31"/>
      <c r="RFW62"/>
      <c r="RFX62"/>
      <c r="RFY62"/>
      <c r="RFZ62" s="31"/>
      <c r="RGA62"/>
      <c r="RGB62"/>
      <c r="RGC62"/>
      <c r="RGD62" s="31"/>
      <c r="RGE62"/>
      <c r="RGF62"/>
      <c r="RGG62"/>
      <c r="RGH62" s="31"/>
      <c r="RGI62"/>
      <c r="RGJ62"/>
      <c r="RGK62"/>
      <c r="RGL62" s="31"/>
      <c r="RGM62"/>
      <c r="RGN62"/>
      <c r="RGO62"/>
      <c r="RGP62" s="31"/>
      <c r="RGQ62"/>
      <c r="RGR62"/>
      <c r="RGS62"/>
      <c r="RGT62" s="31"/>
      <c r="RGU62"/>
      <c r="RGV62"/>
      <c r="RGW62"/>
      <c r="RGX62" s="31"/>
      <c r="RGY62"/>
      <c r="RGZ62"/>
      <c r="RHA62"/>
      <c r="RHB62" s="31"/>
      <c r="RHC62"/>
      <c r="RHD62"/>
      <c r="RHE62"/>
      <c r="RHF62" s="31"/>
      <c r="RHG62"/>
      <c r="RHH62"/>
      <c r="RHI62"/>
      <c r="RHJ62" s="31"/>
      <c r="RHK62"/>
      <c r="RHL62"/>
      <c r="RHM62"/>
      <c r="RHN62" s="31"/>
      <c r="RHO62"/>
      <c r="RHP62"/>
      <c r="RHQ62"/>
      <c r="RHR62" s="31"/>
      <c r="RHS62"/>
      <c r="RHT62"/>
      <c r="RHU62"/>
      <c r="RHV62" s="31"/>
      <c r="RHW62"/>
      <c r="RHX62"/>
      <c r="RHY62"/>
      <c r="RHZ62" s="31"/>
      <c r="RIA62"/>
      <c r="RIB62"/>
      <c r="RIC62"/>
      <c r="RID62" s="31"/>
      <c r="RIE62"/>
      <c r="RIF62"/>
      <c r="RIG62"/>
      <c r="RIH62" s="31"/>
      <c r="RII62"/>
      <c r="RIJ62"/>
      <c r="RIK62"/>
      <c r="RIL62" s="31"/>
      <c r="RIM62"/>
      <c r="RIN62"/>
      <c r="RIO62"/>
      <c r="RIP62" s="31"/>
      <c r="RIQ62"/>
      <c r="RIR62"/>
      <c r="RIS62"/>
      <c r="RIT62" s="31"/>
      <c r="RIU62"/>
      <c r="RIV62"/>
      <c r="RIW62"/>
      <c r="RIX62" s="31"/>
      <c r="RIY62"/>
      <c r="RIZ62"/>
      <c r="RJA62"/>
      <c r="RJB62" s="31"/>
      <c r="RJC62"/>
      <c r="RJD62"/>
      <c r="RJE62"/>
      <c r="RJF62" s="31"/>
      <c r="RJG62"/>
      <c r="RJH62"/>
      <c r="RJI62"/>
      <c r="RJJ62" s="31"/>
      <c r="RJK62"/>
      <c r="RJL62"/>
      <c r="RJM62"/>
      <c r="RJN62" s="31"/>
      <c r="RJO62"/>
      <c r="RJP62"/>
      <c r="RJQ62"/>
      <c r="RJR62" s="31"/>
      <c r="RJS62"/>
      <c r="RJT62"/>
      <c r="RJU62"/>
      <c r="RJV62" s="31"/>
      <c r="RJW62"/>
      <c r="RJX62"/>
      <c r="RJY62"/>
      <c r="RJZ62" s="31"/>
      <c r="RKA62"/>
      <c r="RKB62"/>
      <c r="RKC62"/>
      <c r="RKD62" s="31"/>
      <c r="RKE62"/>
      <c r="RKF62"/>
      <c r="RKG62"/>
      <c r="RKH62" s="31"/>
      <c r="RKI62"/>
      <c r="RKJ62"/>
      <c r="RKK62"/>
      <c r="RKL62" s="31"/>
      <c r="RKM62"/>
      <c r="RKN62"/>
      <c r="RKO62"/>
      <c r="RKP62" s="31"/>
      <c r="RKQ62"/>
      <c r="RKR62"/>
      <c r="RKS62"/>
      <c r="RKT62" s="31"/>
      <c r="RKU62"/>
      <c r="RKV62"/>
      <c r="RKW62"/>
      <c r="RKX62" s="31"/>
      <c r="RKY62"/>
      <c r="RKZ62"/>
      <c r="RLA62"/>
      <c r="RLB62" s="31"/>
      <c r="RLC62"/>
      <c r="RLD62"/>
      <c r="RLE62"/>
      <c r="RLF62" s="31"/>
      <c r="RLG62"/>
      <c r="RLH62"/>
      <c r="RLI62"/>
      <c r="RLJ62" s="31"/>
      <c r="RLK62"/>
      <c r="RLL62"/>
      <c r="RLM62"/>
      <c r="RLN62" s="31"/>
      <c r="RLO62"/>
      <c r="RLP62"/>
      <c r="RLQ62"/>
      <c r="RLR62" s="31"/>
      <c r="RLS62"/>
      <c r="RLT62"/>
      <c r="RLU62"/>
      <c r="RLV62" s="31"/>
      <c r="RLW62"/>
      <c r="RLX62"/>
      <c r="RLY62"/>
      <c r="RLZ62" s="31"/>
      <c r="RMA62"/>
      <c r="RMB62"/>
      <c r="RMC62"/>
      <c r="RMD62" s="31"/>
      <c r="RME62"/>
      <c r="RMF62"/>
      <c r="RMG62"/>
      <c r="RMH62" s="31"/>
      <c r="RMI62"/>
      <c r="RMJ62"/>
      <c r="RMK62"/>
      <c r="RML62" s="31"/>
      <c r="RMM62"/>
      <c r="RMN62"/>
      <c r="RMO62"/>
      <c r="RMP62" s="31"/>
      <c r="RMQ62"/>
      <c r="RMR62"/>
      <c r="RMS62"/>
      <c r="RMT62" s="31"/>
      <c r="RMU62"/>
      <c r="RMV62"/>
      <c r="RMW62"/>
      <c r="RMX62" s="31"/>
      <c r="RMY62"/>
      <c r="RMZ62"/>
      <c r="RNA62"/>
      <c r="RNB62" s="31"/>
      <c r="RNC62"/>
      <c r="RND62"/>
      <c r="RNE62"/>
      <c r="RNF62" s="31"/>
      <c r="RNG62"/>
      <c r="RNH62"/>
      <c r="RNI62"/>
      <c r="RNJ62" s="31"/>
      <c r="RNK62"/>
      <c r="RNL62"/>
      <c r="RNM62"/>
      <c r="RNN62" s="31"/>
      <c r="RNO62"/>
      <c r="RNP62"/>
      <c r="RNQ62"/>
      <c r="RNR62" s="31"/>
      <c r="RNS62"/>
      <c r="RNT62"/>
      <c r="RNU62"/>
      <c r="RNV62" s="31"/>
      <c r="RNW62"/>
      <c r="RNX62"/>
      <c r="RNY62"/>
      <c r="RNZ62" s="31"/>
      <c r="ROA62"/>
      <c r="ROB62"/>
      <c r="ROC62"/>
      <c r="ROD62" s="31"/>
      <c r="ROE62"/>
      <c r="ROF62"/>
      <c r="ROG62"/>
      <c r="ROH62" s="31"/>
      <c r="ROI62"/>
      <c r="ROJ62"/>
      <c r="ROK62"/>
      <c r="ROL62" s="31"/>
      <c r="ROM62"/>
      <c r="RON62"/>
      <c r="ROO62"/>
      <c r="ROP62" s="31"/>
      <c r="ROQ62"/>
      <c r="ROR62"/>
      <c r="ROS62"/>
      <c r="ROT62" s="31"/>
      <c r="ROU62"/>
      <c r="ROV62"/>
      <c r="ROW62"/>
      <c r="ROX62" s="31"/>
      <c r="ROY62"/>
      <c r="ROZ62"/>
      <c r="RPA62"/>
      <c r="RPB62" s="31"/>
      <c r="RPC62"/>
      <c r="RPD62"/>
      <c r="RPE62"/>
      <c r="RPF62" s="31"/>
      <c r="RPG62"/>
      <c r="RPH62"/>
      <c r="RPI62"/>
      <c r="RPJ62" s="31"/>
      <c r="RPK62"/>
      <c r="RPL62"/>
      <c r="RPM62"/>
      <c r="RPN62" s="31"/>
      <c r="RPO62"/>
      <c r="RPP62"/>
      <c r="RPQ62"/>
      <c r="RPR62" s="31"/>
      <c r="RPS62"/>
      <c r="RPT62"/>
      <c r="RPU62"/>
      <c r="RPV62" s="31"/>
      <c r="RPW62"/>
      <c r="RPX62"/>
      <c r="RPY62"/>
      <c r="RPZ62" s="31"/>
      <c r="RQA62"/>
      <c r="RQB62"/>
      <c r="RQC62"/>
      <c r="RQD62" s="31"/>
      <c r="RQE62"/>
      <c r="RQF62"/>
      <c r="RQG62"/>
      <c r="RQH62" s="31"/>
      <c r="RQI62"/>
      <c r="RQJ62"/>
      <c r="RQK62"/>
      <c r="RQL62" s="31"/>
      <c r="RQM62"/>
      <c r="RQN62"/>
      <c r="RQO62"/>
      <c r="RQP62" s="31"/>
      <c r="RQQ62"/>
      <c r="RQR62"/>
      <c r="RQS62"/>
      <c r="RQT62" s="31"/>
      <c r="RQU62"/>
      <c r="RQV62"/>
      <c r="RQW62"/>
      <c r="RQX62" s="31"/>
      <c r="RQY62"/>
      <c r="RQZ62"/>
      <c r="RRA62"/>
      <c r="RRB62" s="31"/>
      <c r="RRC62"/>
      <c r="RRD62"/>
      <c r="RRE62"/>
      <c r="RRF62" s="31"/>
      <c r="RRG62"/>
      <c r="RRH62"/>
      <c r="RRI62"/>
      <c r="RRJ62" s="31"/>
      <c r="RRK62"/>
      <c r="RRL62"/>
      <c r="RRM62"/>
      <c r="RRN62" s="31"/>
      <c r="RRO62"/>
      <c r="RRP62"/>
      <c r="RRQ62"/>
      <c r="RRR62" s="31"/>
      <c r="RRS62"/>
      <c r="RRT62"/>
      <c r="RRU62"/>
      <c r="RRV62" s="31"/>
      <c r="RRW62"/>
      <c r="RRX62"/>
      <c r="RRY62"/>
      <c r="RRZ62" s="31"/>
      <c r="RSA62"/>
      <c r="RSB62"/>
      <c r="RSC62"/>
      <c r="RSD62" s="31"/>
      <c r="RSE62"/>
      <c r="RSF62"/>
      <c r="RSG62"/>
      <c r="RSH62" s="31"/>
      <c r="RSI62"/>
      <c r="RSJ62"/>
      <c r="RSK62"/>
      <c r="RSL62" s="31"/>
      <c r="RSM62"/>
      <c r="RSN62"/>
      <c r="RSO62"/>
      <c r="RSP62" s="31"/>
      <c r="RSQ62"/>
      <c r="RSR62"/>
      <c r="RSS62"/>
      <c r="RST62" s="31"/>
      <c r="RSU62"/>
      <c r="RSV62"/>
      <c r="RSW62"/>
      <c r="RSX62" s="31"/>
      <c r="RSY62"/>
      <c r="RSZ62"/>
      <c r="RTA62"/>
      <c r="RTB62" s="31"/>
      <c r="RTC62"/>
      <c r="RTD62"/>
      <c r="RTE62"/>
      <c r="RTF62" s="31"/>
      <c r="RTG62"/>
      <c r="RTH62"/>
      <c r="RTI62"/>
      <c r="RTJ62" s="31"/>
      <c r="RTK62"/>
      <c r="RTL62"/>
      <c r="RTM62"/>
      <c r="RTN62" s="31"/>
      <c r="RTO62"/>
      <c r="RTP62"/>
      <c r="RTQ62"/>
      <c r="RTR62" s="31"/>
      <c r="RTS62"/>
      <c r="RTT62"/>
      <c r="RTU62"/>
      <c r="RTV62" s="31"/>
      <c r="RTW62"/>
      <c r="RTX62"/>
      <c r="RTY62"/>
      <c r="RTZ62" s="31"/>
      <c r="RUA62"/>
      <c r="RUB62"/>
      <c r="RUC62"/>
      <c r="RUD62" s="31"/>
      <c r="RUE62"/>
      <c r="RUF62"/>
      <c r="RUG62"/>
      <c r="RUH62" s="31"/>
      <c r="RUI62"/>
      <c r="RUJ62"/>
      <c r="RUK62"/>
      <c r="RUL62" s="31"/>
      <c r="RUM62"/>
      <c r="RUN62"/>
      <c r="RUO62"/>
      <c r="RUP62" s="31"/>
      <c r="RUQ62"/>
      <c r="RUR62"/>
      <c r="RUS62"/>
      <c r="RUT62" s="31"/>
      <c r="RUU62"/>
      <c r="RUV62"/>
      <c r="RUW62"/>
      <c r="RUX62" s="31"/>
      <c r="RUY62"/>
      <c r="RUZ62"/>
      <c r="RVA62"/>
      <c r="RVB62" s="31"/>
      <c r="RVC62"/>
      <c r="RVD62"/>
      <c r="RVE62"/>
      <c r="RVF62" s="31"/>
      <c r="RVG62"/>
      <c r="RVH62"/>
      <c r="RVI62"/>
      <c r="RVJ62" s="31"/>
      <c r="RVK62"/>
      <c r="RVL62"/>
      <c r="RVM62"/>
      <c r="RVN62" s="31"/>
      <c r="RVO62"/>
      <c r="RVP62"/>
      <c r="RVQ62"/>
      <c r="RVR62" s="31"/>
      <c r="RVS62"/>
      <c r="RVT62"/>
      <c r="RVU62"/>
      <c r="RVV62" s="31"/>
      <c r="RVW62"/>
      <c r="RVX62"/>
      <c r="RVY62"/>
      <c r="RVZ62" s="31"/>
      <c r="RWA62"/>
      <c r="RWB62"/>
      <c r="RWC62"/>
      <c r="RWD62" s="31"/>
      <c r="RWE62"/>
      <c r="RWF62"/>
      <c r="RWG62"/>
      <c r="RWH62" s="31"/>
      <c r="RWI62"/>
      <c r="RWJ62"/>
      <c r="RWK62"/>
      <c r="RWL62" s="31"/>
      <c r="RWM62"/>
      <c r="RWN62"/>
      <c r="RWO62"/>
      <c r="RWP62" s="31"/>
      <c r="RWQ62"/>
      <c r="RWR62"/>
      <c r="RWS62"/>
      <c r="RWT62" s="31"/>
      <c r="RWU62"/>
      <c r="RWV62"/>
      <c r="RWW62"/>
      <c r="RWX62" s="31"/>
      <c r="RWY62"/>
      <c r="RWZ62"/>
      <c r="RXA62"/>
      <c r="RXB62" s="31"/>
      <c r="RXC62"/>
      <c r="RXD62"/>
      <c r="RXE62"/>
      <c r="RXF62" s="31"/>
      <c r="RXG62"/>
      <c r="RXH62"/>
      <c r="RXI62"/>
      <c r="RXJ62" s="31"/>
      <c r="RXK62"/>
      <c r="RXL62"/>
      <c r="RXM62"/>
      <c r="RXN62" s="31"/>
      <c r="RXO62"/>
      <c r="RXP62"/>
      <c r="RXQ62"/>
      <c r="RXR62" s="31"/>
      <c r="RXS62"/>
      <c r="RXT62"/>
      <c r="RXU62"/>
      <c r="RXV62" s="31"/>
      <c r="RXW62"/>
      <c r="RXX62"/>
      <c r="RXY62"/>
      <c r="RXZ62" s="31"/>
      <c r="RYA62"/>
      <c r="RYB62"/>
      <c r="RYC62"/>
      <c r="RYD62" s="31"/>
      <c r="RYE62"/>
      <c r="RYF62"/>
      <c r="RYG62"/>
      <c r="RYH62" s="31"/>
      <c r="RYI62"/>
      <c r="RYJ62"/>
      <c r="RYK62"/>
      <c r="RYL62" s="31"/>
      <c r="RYM62"/>
      <c r="RYN62"/>
      <c r="RYO62"/>
      <c r="RYP62" s="31"/>
      <c r="RYQ62"/>
      <c r="RYR62"/>
      <c r="RYS62"/>
      <c r="RYT62" s="31"/>
      <c r="RYU62"/>
      <c r="RYV62"/>
      <c r="RYW62"/>
      <c r="RYX62" s="31"/>
      <c r="RYY62"/>
      <c r="RYZ62"/>
      <c r="RZA62"/>
      <c r="RZB62" s="31"/>
      <c r="RZC62"/>
      <c r="RZD62"/>
      <c r="RZE62"/>
      <c r="RZF62" s="31"/>
      <c r="RZG62"/>
      <c r="RZH62"/>
      <c r="RZI62"/>
      <c r="RZJ62" s="31"/>
      <c r="RZK62"/>
      <c r="RZL62"/>
      <c r="RZM62"/>
      <c r="RZN62" s="31"/>
      <c r="RZO62"/>
      <c r="RZP62"/>
      <c r="RZQ62"/>
      <c r="RZR62" s="31"/>
      <c r="RZS62"/>
      <c r="RZT62"/>
      <c r="RZU62"/>
      <c r="RZV62" s="31"/>
      <c r="RZW62"/>
      <c r="RZX62"/>
      <c r="RZY62"/>
      <c r="RZZ62" s="31"/>
      <c r="SAA62"/>
      <c r="SAB62"/>
      <c r="SAC62"/>
      <c r="SAD62" s="31"/>
      <c r="SAE62"/>
      <c r="SAF62"/>
      <c r="SAG62"/>
      <c r="SAH62" s="31"/>
      <c r="SAI62"/>
      <c r="SAJ62"/>
      <c r="SAK62"/>
      <c r="SAL62" s="31"/>
      <c r="SAM62"/>
      <c r="SAN62"/>
      <c r="SAO62"/>
      <c r="SAP62" s="31"/>
      <c r="SAQ62"/>
      <c r="SAR62"/>
      <c r="SAS62"/>
      <c r="SAT62" s="31"/>
      <c r="SAU62"/>
      <c r="SAV62"/>
      <c r="SAW62"/>
      <c r="SAX62" s="31"/>
      <c r="SAY62"/>
      <c r="SAZ62"/>
      <c r="SBA62"/>
      <c r="SBB62" s="31"/>
      <c r="SBC62"/>
      <c r="SBD62"/>
      <c r="SBE62"/>
      <c r="SBF62" s="31"/>
      <c r="SBG62"/>
      <c r="SBH62"/>
      <c r="SBI62"/>
      <c r="SBJ62" s="31"/>
      <c r="SBK62"/>
      <c r="SBL62"/>
      <c r="SBM62"/>
      <c r="SBN62" s="31"/>
      <c r="SBO62"/>
      <c r="SBP62"/>
      <c r="SBQ62"/>
      <c r="SBR62" s="31"/>
      <c r="SBS62"/>
      <c r="SBT62"/>
      <c r="SBU62"/>
      <c r="SBV62" s="31"/>
      <c r="SBW62"/>
      <c r="SBX62"/>
      <c r="SBY62"/>
      <c r="SBZ62" s="31"/>
      <c r="SCA62"/>
      <c r="SCB62"/>
      <c r="SCC62"/>
      <c r="SCD62" s="31"/>
      <c r="SCE62"/>
      <c r="SCF62"/>
      <c r="SCG62"/>
      <c r="SCH62" s="31"/>
      <c r="SCI62"/>
      <c r="SCJ62"/>
      <c r="SCK62"/>
      <c r="SCL62" s="31"/>
      <c r="SCM62"/>
      <c r="SCN62"/>
      <c r="SCO62"/>
      <c r="SCP62" s="31"/>
      <c r="SCQ62"/>
      <c r="SCR62"/>
      <c r="SCS62"/>
      <c r="SCT62" s="31"/>
      <c r="SCU62"/>
      <c r="SCV62"/>
      <c r="SCW62"/>
      <c r="SCX62" s="31"/>
      <c r="SCY62"/>
      <c r="SCZ62"/>
      <c r="SDA62"/>
      <c r="SDB62" s="31"/>
      <c r="SDC62"/>
      <c r="SDD62"/>
      <c r="SDE62"/>
      <c r="SDF62" s="31"/>
      <c r="SDG62"/>
      <c r="SDH62"/>
      <c r="SDI62"/>
      <c r="SDJ62" s="31"/>
      <c r="SDK62"/>
      <c r="SDL62"/>
      <c r="SDM62"/>
      <c r="SDN62" s="31"/>
      <c r="SDO62"/>
      <c r="SDP62"/>
      <c r="SDQ62"/>
      <c r="SDR62" s="31"/>
      <c r="SDS62"/>
      <c r="SDT62"/>
      <c r="SDU62"/>
      <c r="SDV62" s="31"/>
      <c r="SDW62"/>
      <c r="SDX62"/>
      <c r="SDY62"/>
      <c r="SDZ62" s="31"/>
      <c r="SEA62"/>
      <c r="SEB62"/>
      <c r="SEC62"/>
      <c r="SED62" s="31"/>
      <c r="SEE62"/>
      <c r="SEF62"/>
      <c r="SEG62"/>
      <c r="SEH62" s="31"/>
      <c r="SEI62"/>
      <c r="SEJ62"/>
      <c r="SEK62"/>
      <c r="SEL62" s="31"/>
      <c r="SEM62"/>
      <c r="SEN62"/>
      <c r="SEO62"/>
      <c r="SEP62" s="31"/>
      <c r="SEQ62"/>
      <c r="SER62"/>
      <c r="SES62"/>
      <c r="SET62" s="31"/>
      <c r="SEU62"/>
      <c r="SEV62"/>
      <c r="SEW62"/>
      <c r="SEX62" s="31"/>
      <c r="SEY62"/>
      <c r="SEZ62"/>
      <c r="SFA62"/>
      <c r="SFB62" s="31"/>
      <c r="SFC62"/>
      <c r="SFD62"/>
      <c r="SFE62"/>
      <c r="SFF62" s="31"/>
      <c r="SFG62"/>
      <c r="SFH62"/>
      <c r="SFI62"/>
      <c r="SFJ62" s="31"/>
      <c r="SFK62"/>
      <c r="SFL62"/>
      <c r="SFM62"/>
      <c r="SFN62" s="31"/>
      <c r="SFO62"/>
      <c r="SFP62"/>
      <c r="SFQ62"/>
      <c r="SFR62" s="31"/>
      <c r="SFS62"/>
      <c r="SFT62"/>
      <c r="SFU62"/>
      <c r="SFV62" s="31"/>
      <c r="SFW62"/>
      <c r="SFX62"/>
      <c r="SFY62"/>
      <c r="SFZ62" s="31"/>
      <c r="SGA62"/>
      <c r="SGB62"/>
      <c r="SGC62"/>
      <c r="SGD62" s="31"/>
      <c r="SGE62"/>
      <c r="SGF62"/>
      <c r="SGG62"/>
      <c r="SGH62" s="31"/>
      <c r="SGI62"/>
      <c r="SGJ62"/>
      <c r="SGK62"/>
      <c r="SGL62" s="31"/>
      <c r="SGM62"/>
      <c r="SGN62"/>
      <c r="SGO62"/>
      <c r="SGP62" s="31"/>
      <c r="SGQ62"/>
      <c r="SGR62"/>
      <c r="SGS62"/>
      <c r="SGT62" s="31"/>
      <c r="SGU62"/>
      <c r="SGV62"/>
      <c r="SGW62"/>
      <c r="SGX62" s="31"/>
      <c r="SGY62"/>
      <c r="SGZ62"/>
      <c r="SHA62"/>
      <c r="SHB62" s="31"/>
      <c r="SHC62"/>
      <c r="SHD62"/>
      <c r="SHE62"/>
      <c r="SHF62" s="31"/>
      <c r="SHG62"/>
      <c r="SHH62"/>
      <c r="SHI62"/>
      <c r="SHJ62" s="31"/>
      <c r="SHK62"/>
      <c r="SHL62"/>
      <c r="SHM62"/>
      <c r="SHN62" s="31"/>
      <c r="SHO62"/>
      <c r="SHP62"/>
      <c r="SHQ62"/>
      <c r="SHR62" s="31"/>
      <c r="SHS62"/>
      <c r="SHT62"/>
      <c r="SHU62"/>
      <c r="SHV62" s="31"/>
      <c r="SHW62"/>
      <c r="SHX62"/>
      <c r="SHY62"/>
      <c r="SHZ62" s="31"/>
      <c r="SIA62"/>
      <c r="SIB62"/>
      <c r="SIC62"/>
      <c r="SID62" s="31"/>
      <c r="SIE62"/>
      <c r="SIF62"/>
      <c r="SIG62"/>
      <c r="SIH62" s="31"/>
      <c r="SII62"/>
      <c r="SIJ62"/>
      <c r="SIK62"/>
      <c r="SIL62" s="31"/>
      <c r="SIM62"/>
      <c r="SIN62"/>
      <c r="SIO62"/>
      <c r="SIP62" s="31"/>
      <c r="SIQ62"/>
      <c r="SIR62"/>
      <c r="SIS62"/>
      <c r="SIT62" s="31"/>
      <c r="SIU62"/>
      <c r="SIV62"/>
      <c r="SIW62"/>
      <c r="SIX62" s="31"/>
      <c r="SIY62"/>
      <c r="SIZ62"/>
      <c r="SJA62"/>
      <c r="SJB62" s="31"/>
      <c r="SJC62"/>
      <c r="SJD62"/>
      <c r="SJE62"/>
      <c r="SJF62" s="31"/>
      <c r="SJG62"/>
      <c r="SJH62"/>
      <c r="SJI62"/>
      <c r="SJJ62" s="31"/>
      <c r="SJK62"/>
      <c r="SJL62"/>
      <c r="SJM62"/>
      <c r="SJN62" s="31"/>
      <c r="SJO62"/>
      <c r="SJP62"/>
      <c r="SJQ62"/>
      <c r="SJR62" s="31"/>
      <c r="SJS62"/>
      <c r="SJT62"/>
      <c r="SJU62"/>
      <c r="SJV62" s="31"/>
      <c r="SJW62"/>
      <c r="SJX62"/>
      <c r="SJY62"/>
      <c r="SJZ62" s="31"/>
      <c r="SKA62"/>
      <c r="SKB62"/>
      <c r="SKC62"/>
      <c r="SKD62" s="31"/>
      <c r="SKE62"/>
      <c r="SKF62"/>
      <c r="SKG62"/>
      <c r="SKH62" s="31"/>
      <c r="SKI62"/>
      <c r="SKJ62"/>
      <c r="SKK62"/>
      <c r="SKL62" s="31"/>
      <c r="SKM62"/>
      <c r="SKN62"/>
      <c r="SKO62"/>
      <c r="SKP62" s="31"/>
      <c r="SKQ62"/>
      <c r="SKR62"/>
      <c r="SKS62"/>
      <c r="SKT62" s="31"/>
      <c r="SKU62"/>
      <c r="SKV62"/>
      <c r="SKW62"/>
      <c r="SKX62" s="31"/>
      <c r="SKY62"/>
      <c r="SKZ62"/>
      <c r="SLA62"/>
      <c r="SLB62" s="31"/>
      <c r="SLC62"/>
      <c r="SLD62"/>
      <c r="SLE62"/>
      <c r="SLF62" s="31"/>
      <c r="SLG62"/>
      <c r="SLH62"/>
      <c r="SLI62"/>
      <c r="SLJ62" s="31"/>
      <c r="SLK62"/>
      <c r="SLL62"/>
      <c r="SLM62"/>
      <c r="SLN62" s="31"/>
      <c r="SLO62"/>
      <c r="SLP62"/>
      <c r="SLQ62"/>
      <c r="SLR62" s="31"/>
      <c r="SLS62"/>
      <c r="SLT62"/>
      <c r="SLU62"/>
      <c r="SLV62" s="31"/>
      <c r="SLW62"/>
      <c r="SLX62"/>
      <c r="SLY62"/>
      <c r="SLZ62" s="31"/>
      <c r="SMA62"/>
      <c r="SMB62"/>
      <c r="SMC62"/>
      <c r="SMD62" s="31"/>
      <c r="SME62"/>
      <c r="SMF62"/>
      <c r="SMG62"/>
      <c r="SMH62" s="31"/>
      <c r="SMI62"/>
      <c r="SMJ62"/>
      <c r="SMK62"/>
      <c r="SML62" s="31"/>
      <c r="SMM62"/>
      <c r="SMN62"/>
      <c r="SMO62"/>
      <c r="SMP62" s="31"/>
      <c r="SMQ62"/>
      <c r="SMR62"/>
      <c r="SMS62"/>
      <c r="SMT62" s="31"/>
      <c r="SMU62"/>
      <c r="SMV62"/>
      <c r="SMW62"/>
      <c r="SMX62" s="31"/>
      <c r="SMY62"/>
      <c r="SMZ62"/>
      <c r="SNA62"/>
      <c r="SNB62" s="31"/>
      <c r="SNC62"/>
      <c r="SND62"/>
      <c r="SNE62"/>
      <c r="SNF62" s="31"/>
      <c r="SNG62"/>
      <c r="SNH62"/>
      <c r="SNI62"/>
      <c r="SNJ62" s="31"/>
      <c r="SNK62"/>
      <c r="SNL62"/>
      <c r="SNM62"/>
      <c r="SNN62" s="31"/>
      <c r="SNO62"/>
      <c r="SNP62"/>
      <c r="SNQ62"/>
      <c r="SNR62" s="31"/>
      <c r="SNS62"/>
      <c r="SNT62"/>
      <c r="SNU62"/>
      <c r="SNV62" s="31"/>
      <c r="SNW62"/>
      <c r="SNX62"/>
      <c r="SNY62"/>
      <c r="SNZ62" s="31"/>
      <c r="SOA62"/>
      <c r="SOB62"/>
      <c r="SOC62"/>
      <c r="SOD62" s="31"/>
      <c r="SOE62"/>
      <c r="SOF62"/>
      <c r="SOG62"/>
      <c r="SOH62" s="31"/>
      <c r="SOI62"/>
      <c r="SOJ62"/>
      <c r="SOK62"/>
      <c r="SOL62" s="31"/>
      <c r="SOM62"/>
      <c r="SON62"/>
      <c r="SOO62"/>
      <c r="SOP62" s="31"/>
      <c r="SOQ62"/>
      <c r="SOR62"/>
      <c r="SOS62"/>
      <c r="SOT62" s="31"/>
      <c r="SOU62"/>
      <c r="SOV62"/>
      <c r="SOW62"/>
      <c r="SOX62" s="31"/>
      <c r="SOY62"/>
      <c r="SOZ62"/>
      <c r="SPA62"/>
      <c r="SPB62" s="31"/>
      <c r="SPC62"/>
      <c r="SPD62"/>
      <c r="SPE62"/>
      <c r="SPF62" s="31"/>
      <c r="SPG62"/>
      <c r="SPH62"/>
      <c r="SPI62"/>
      <c r="SPJ62" s="31"/>
      <c r="SPK62"/>
      <c r="SPL62"/>
      <c r="SPM62"/>
      <c r="SPN62" s="31"/>
      <c r="SPO62"/>
      <c r="SPP62"/>
      <c r="SPQ62"/>
      <c r="SPR62" s="31"/>
      <c r="SPS62"/>
      <c r="SPT62"/>
      <c r="SPU62"/>
      <c r="SPV62" s="31"/>
      <c r="SPW62"/>
      <c r="SPX62"/>
      <c r="SPY62"/>
      <c r="SPZ62" s="31"/>
      <c r="SQA62"/>
      <c r="SQB62"/>
      <c r="SQC62"/>
      <c r="SQD62" s="31"/>
      <c r="SQE62"/>
      <c r="SQF62"/>
      <c r="SQG62"/>
      <c r="SQH62" s="31"/>
      <c r="SQI62"/>
      <c r="SQJ62"/>
      <c r="SQK62"/>
      <c r="SQL62" s="31"/>
      <c r="SQM62"/>
      <c r="SQN62"/>
      <c r="SQO62"/>
      <c r="SQP62" s="31"/>
      <c r="SQQ62"/>
      <c r="SQR62"/>
      <c r="SQS62"/>
      <c r="SQT62" s="31"/>
      <c r="SQU62"/>
      <c r="SQV62"/>
      <c r="SQW62"/>
      <c r="SQX62" s="31"/>
      <c r="SQY62"/>
      <c r="SQZ62"/>
      <c r="SRA62"/>
      <c r="SRB62" s="31"/>
      <c r="SRC62"/>
      <c r="SRD62"/>
      <c r="SRE62"/>
      <c r="SRF62" s="31"/>
      <c r="SRG62"/>
      <c r="SRH62"/>
      <c r="SRI62"/>
      <c r="SRJ62" s="31"/>
      <c r="SRK62"/>
      <c r="SRL62"/>
      <c r="SRM62"/>
      <c r="SRN62" s="31"/>
      <c r="SRO62"/>
      <c r="SRP62"/>
      <c r="SRQ62"/>
      <c r="SRR62" s="31"/>
      <c r="SRS62"/>
      <c r="SRT62"/>
      <c r="SRU62"/>
      <c r="SRV62" s="31"/>
      <c r="SRW62"/>
      <c r="SRX62"/>
      <c r="SRY62"/>
      <c r="SRZ62" s="31"/>
      <c r="SSA62"/>
      <c r="SSB62"/>
      <c r="SSC62"/>
      <c r="SSD62" s="31"/>
      <c r="SSE62"/>
      <c r="SSF62"/>
      <c r="SSG62"/>
      <c r="SSH62" s="31"/>
      <c r="SSI62"/>
      <c r="SSJ62"/>
      <c r="SSK62"/>
      <c r="SSL62" s="31"/>
      <c r="SSM62"/>
      <c r="SSN62"/>
      <c r="SSO62"/>
      <c r="SSP62" s="31"/>
      <c r="SSQ62"/>
      <c r="SSR62"/>
      <c r="SSS62"/>
      <c r="SST62" s="31"/>
      <c r="SSU62"/>
      <c r="SSV62"/>
      <c r="SSW62"/>
      <c r="SSX62" s="31"/>
      <c r="SSY62"/>
      <c r="SSZ62"/>
      <c r="STA62"/>
      <c r="STB62" s="31"/>
      <c r="STC62"/>
      <c r="STD62"/>
      <c r="STE62"/>
      <c r="STF62" s="31"/>
      <c r="STG62"/>
      <c r="STH62"/>
      <c r="STI62"/>
      <c r="STJ62" s="31"/>
      <c r="STK62"/>
      <c r="STL62"/>
      <c r="STM62"/>
      <c r="STN62" s="31"/>
      <c r="STO62"/>
      <c r="STP62"/>
      <c r="STQ62"/>
      <c r="STR62" s="31"/>
      <c r="STS62"/>
      <c r="STT62"/>
      <c r="STU62"/>
      <c r="STV62" s="31"/>
      <c r="STW62"/>
      <c r="STX62"/>
      <c r="STY62"/>
      <c r="STZ62" s="31"/>
      <c r="SUA62"/>
      <c r="SUB62"/>
      <c r="SUC62"/>
      <c r="SUD62" s="31"/>
      <c r="SUE62"/>
      <c r="SUF62"/>
      <c r="SUG62"/>
      <c r="SUH62" s="31"/>
      <c r="SUI62"/>
      <c r="SUJ62"/>
      <c r="SUK62"/>
      <c r="SUL62" s="31"/>
      <c r="SUM62"/>
      <c r="SUN62"/>
      <c r="SUO62"/>
      <c r="SUP62" s="31"/>
      <c r="SUQ62"/>
      <c r="SUR62"/>
      <c r="SUS62"/>
      <c r="SUT62" s="31"/>
      <c r="SUU62"/>
      <c r="SUV62"/>
      <c r="SUW62"/>
      <c r="SUX62" s="31"/>
      <c r="SUY62"/>
      <c r="SUZ62"/>
      <c r="SVA62"/>
      <c r="SVB62" s="31"/>
      <c r="SVC62"/>
      <c r="SVD62"/>
      <c r="SVE62"/>
      <c r="SVF62" s="31"/>
      <c r="SVG62"/>
      <c r="SVH62"/>
      <c r="SVI62"/>
      <c r="SVJ62" s="31"/>
      <c r="SVK62"/>
      <c r="SVL62"/>
      <c r="SVM62"/>
      <c r="SVN62" s="31"/>
      <c r="SVO62"/>
      <c r="SVP62"/>
      <c r="SVQ62"/>
      <c r="SVR62" s="31"/>
      <c r="SVS62"/>
      <c r="SVT62"/>
      <c r="SVU62"/>
      <c r="SVV62" s="31"/>
      <c r="SVW62"/>
      <c r="SVX62"/>
      <c r="SVY62"/>
      <c r="SVZ62" s="31"/>
      <c r="SWA62"/>
      <c r="SWB62"/>
      <c r="SWC62"/>
      <c r="SWD62" s="31"/>
      <c r="SWE62"/>
      <c r="SWF62"/>
      <c r="SWG62"/>
      <c r="SWH62" s="31"/>
      <c r="SWI62"/>
      <c r="SWJ62"/>
      <c r="SWK62"/>
      <c r="SWL62" s="31"/>
      <c r="SWM62"/>
      <c r="SWN62"/>
      <c r="SWO62"/>
      <c r="SWP62" s="31"/>
      <c r="SWQ62"/>
      <c r="SWR62"/>
      <c r="SWS62"/>
      <c r="SWT62" s="31"/>
      <c r="SWU62"/>
      <c r="SWV62"/>
      <c r="SWW62"/>
      <c r="SWX62" s="31"/>
      <c r="SWY62"/>
      <c r="SWZ62"/>
      <c r="SXA62"/>
      <c r="SXB62" s="31"/>
      <c r="SXC62"/>
      <c r="SXD62"/>
      <c r="SXE62"/>
      <c r="SXF62" s="31"/>
      <c r="SXG62"/>
      <c r="SXH62"/>
      <c r="SXI62"/>
      <c r="SXJ62" s="31"/>
      <c r="SXK62"/>
      <c r="SXL62"/>
      <c r="SXM62"/>
      <c r="SXN62" s="31"/>
      <c r="SXO62"/>
      <c r="SXP62"/>
      <c r="SXQ62"/>
      <c r="SXR62" s="31"/>
      <c r="SXS62"/>
      <c r="SXT62"/>
      <c r="SXU62"/>
      <c r="SXV62" s="31"/>
      <c r="SXW62"/>
      <c r="SXX62"/>
      <c r="SXY62"/>
      <c r="SXZ62" s="31"/>
      <c r="SYA62"/>
      <c r="SYB62"/>
      <c r="SYC62"/>
      <c r="SYD62" s="31"/>
      <c r="SYE62"/>
      <c r="SYF62"/>
      <c r="SYG62"/>
      <c r="SYH62" s="31"/>
      <c r="SYI62"/>
      <c r="SYJ62"/>
      <c r="SYK62"/>
      <c r="SYL62" s="31"/>
      <c r="SYM62"/>
      <c r="SYN62"/>
      <c r="SYO62"/>
      <c r="SYP62" s="31"/>
      <c r="SYQ62"/>
      <c r="SYR62"/>
      <c r="SYS62"/>
      <c r="SYT62" s="31"/>
      <c r="SYU62"/>
      <c r="SYV62"/>
      <c r="SYW62"/>
      <c r="SYX62" s="31"/>
      <c r="SYY62"/>
      <c r="SYZ62"/>
      <c r="SZA62"/>
      <c r="SZB62" s="31"/>
      <c r="SZC62"/>
      <c r="SZD62"/>
      <c r="SZE62"/>
      <c r="SZF62" s="31"/>
      <c r="SZG62"/>
      <c r="SZH62"/>
      <c r="SZI62"/>
      <c r="SZJ62" s="31"/>
      <c r="SZK62"/>
      <c r="SZL62"/>
      <c r="SZM62"/>
      <c r="SZN62" s="31"/>
      <c r="SZO62"/>
      <c r="SZP62"/>
      <c r="SZQ62"/>
      <c r="SZR62" s="31"/>
      <c r="SZS62"/>
      <c r="SZT62"/>
      <c r="SZU62"/>
      <c r="SZV62" s="31"/>
      <c r="SZW62"/>
      <c r="SZX62"/>
      <c r="SZY62"/>
      <c r="SZZ62" s="31"/>
      <c r="TAA62"/>
      <c r="TAB62"/>
      <c r="TAC62"/>
      <c r="TAD62" s="31"/>
      <c r="TAE62"/>
      <c r="TAF62"/>
      <c r="TAG62"/>
      <c r="TAH62" s="31"/>
      <c r="TAI62"/>
      <c r="TAJ62"/>
      <c r="TAK62"/>
      <c r="TAL62" s="31"/>
      <c r="TAM62"/>
      <c r="TAN62"/>
      <c r="TAO62"/>
      <c r="TAP62" s="31"/>
      <c r="TAQ62"/>
      <c r="TAR62"/>
      <c r="TAS62"/>
      <c r="TAT62" s="31"/>
      <c r="TAU62"/>
      <c r="TAV62"/>
      <c r="TAW62"/>
      <c r="TAX62" s="31"/>
      <c r="TAY62"/>
      <c r="TAZ62"/>
      <c r="TBA62"/>
      <c r="TBB62" s="31"/>
      <c r="TBC62"/>
      <c r="TBD62"/>
      <c r="TBE62"/>
      <c r="TBF62" s="31"/>
      <c r="TBG62"/>
      <c r="TBH62"/>
      <c r="TBI62"/>
      <c r="TBJ62" s="31"/>
      <c r="TBK62"/>
      <c r="TBL62"/>
      <c r="TBM62"/>
      <c r="TBN62" s="31"/>
      <c r="TBO62"/>
      <c r="TBP62"/>
      <c r="TBQ62"/>
      <c r="TBR62" s="31"/>
      <c r="TBS62"/>
      <c r="TBT62"/>
      <c r="TBU62"/>
      <c r="TBV62" s="31"/>
      <c r="TBW62"/>
      <c r="TBX62"/>
      <c r="TBY62"/>
      <c r="TBZ62" s="31"/>
      <c r="TCA62"/>
      <c r="TCB62"/>
      <c r="TCC62"/>
      <c r="TCD62" s="31"/>
      <c r="TCE62"/>
      <c r="TCF62"/>
      <c r="TCG62"/>
      <c r="TCH62" s="31"/>
      <c r="TCI62"/>
      <c r="TCJ62"/>
      <c r="TCK62"/>
      <c r="TCL62" s="31"/>
      <c r="TCM62"/>
      <c r="TCN62"/>
      <c r="TCO62"/>
      <c r="TCP62" s="31"/>
      <c r="TCQ62"/>
      <c r="TCR62"/>
      <c r="TCS62"/>
      <c r="TCT62" s="31"/>
      <c r="TCU62"/>
      <c r="TCV62"/>
      <c r="TCW62"/>
      <c r="TCX62" s="31"/>
      <c r="TCY62"/>
      <c r="TCZ62"/>
      <c r="TDA62"/>
      <c r="TDB62" s="31"/>
      <c r="TDC62"/>
      <c r="TDD62"/>
      <c r="TDE62"/>
      <c r="TDF62" s="31"/>
      <c r="TDG62"/>
      <c r="TDH62"/>
      <c r="TDI62"/>
      <c r="TDJ62" s="31"/>
      <c r="TDK62"/>
      <c r="TDL62"/>
      <c r="TDM62"/>
      <c r="TDN62" s="31"/>
      <c r="TDO62"/>
      <c r="TDP62"/>
      <c r="TDQ62"/>
      <c r="TDR62" s="31"/>
      <c r="TDS62"/>
      <c r="TDT62"/>
      <c r="TDU62"/>
      <c r="TDV62" s="31"/>
      <c r="TDW62"/>
      <c r="TDX62"/>
      <c r="TDY62"/>
      <c r="TDZ62" s="31"/>
      <c r="TEA62"/>
      <c r="TEB62"/>
      <c r="TEC62"/>
      <c r="TED62" s="31"/>
      <c r="TEE62"/>
      <c r="TEF62"/>
      <c r="TEG62"/>
      <c r="TEH62" s="31"/>
      <c r="TEI62"/>
      <c r="TEJ62"/>
      <c r="TEK62"/>
      <c r="TEL62" s="31"/>
      <c r="TEM62"/>
      <c r="TEN62"/>
      <c r="TEO62"/>
      <c r="TEP62" s="31"/>
      <c r="TEQ62"/>
      <c r="TER62"/>
      <c r="TES62"/>
      <c r="TET62" s="31"/>
      <c r="TEU62"/>
      <c r="TEV62"/>
      <c r="TEW62"/>
      <c r="TEX62" s="31"/>
      <c r="TEY62"/>
      <c r="TEZ62"/>
      <c r="TFA62"/>
      <c r="TFB62" s="31"/>
      <c r="TFC62"/>
      <c r="TFD62"/>
      <c r="TFE62"/>
      <c r="TFF62" s="31"/>
      <c r="TFG62"/>
      <c r="TFH62"/>
      <c r="TFI62"/>
      <c r="TFJ62" s="31"/>
      <c r="TFK62"/>
      <c r="TFL62"/>
      <c r="TFM62"/>
      <c r="TFN62" s="31"/>
      <c r="TFO62"/>
      <c r="TFP62"/>
      <c r="TFQ62"/>
      <c r="TFR62" s="31"/>
      <c r="TFS62"/>
      <c r="TFT62"/>
      <c r="TFU62"/>
      <c r="TFV62" s="31"/>
      <c r="TFW62"/>
      <c r="TFX62"/>
      <c r="TFY62"/>
      <c r="TFZ62" s="31"/>
      <c r="TGA62"/>
      <c r="TGB62"/>
      <c r="TGC62"/>
      <c r="TGD62" s="31"/>
      <c r="TGE62"/>
      <c r="TGF62"/>
      <c r="TGG62"/>
      <c r="TGH62" s="31"/>
      <c r="TGI62"/>
      <c r="TGJ62"/>
      <c r="TGK62"/>
      <c r="TGL62" s="31"/>
      <c r="TGM62"/>
      <c r="TGN62"/>
      <c r="TGO62"/>
      <c r="TGP62" s="31"/>
      <c r="TGQ62"/>
      <c r="TGR62"/>
      <c r="TGS62"/>
      <c r="TGT62" s="31"/>
      <c r="TGU62"/>
      <c r="TGV62"/>
      <c r="TGW62"/>
      <c r="TGX62" s="31"/>
      <c r="TGY62"/>
      <c r="TGZ62"/>
      <c r="THA62"/>
      <c r="THB62" s="31"/>
      <c r="THC62"/>
      <c r="THD62"/>
      <c r="THE62"/>
      <c r="THF62" s="31"/>
      <c r="THG62"/>
      <c r="THH62"/>
      <c r="THI62"/>
      <c r="THJ62" s="31"/>
      <c r="THK62"/>
      <c r="THL62"/>
      <c r="THM62"/>
      <c r="THN62" s="31"/>
      <c r="THO62"/>
      <c r="THP62"/>
      <c r="THQ62"/>
      <c r="THR62" s="31"/>
      <c r="THS62"/>
      <c r="THT62"/>
      <c r="THU62"/>
      <c r="THV62" s="31"/>
      <c r="THW62"/>
      <c r="THX62"/>
      <c r="THY62"/>
      <c r="THZ62" s="31"/>
      <c r="TIA62"/>
      <c r="TIB62"/>
      <c r="TIC62"/>
      <c r="TID62" s="31"/>
      <c r="TIE62"/>
      <c r="TIF62"/>
      <c r="TIG62"/>
      <c r="TIH62" s="31"/>
      <c r="TII62"/>
      <c r="TIJ62"/>
      <c r="TIK62"/>
      <c r="TIL62" s="31"/>
      <c r="TIM62"/>
      <c r="TIN62"/>
      <c r="TIO62"/>
      <c r="TIP62" s="31"/>
      <c r="TIQ62"/>
      <c r="TIR62"/>
      <c r="TIS62"/>
      <c r="TIT62" s="31"/>
      <c r="TIU62"/>
      <c r="TIV62"/>
      <c r="TIW62"/>
      <c r="TIX62" s="31"/>
      <c r="TIY62"/>
      <c r="TIZ62"/>
      <c r="TJA62"/>
      <c r="TJB62" s="31"/>
      <c r="TJC62"/>
      <c r="TJD62"/>
      <c r="TJE62"/>
      <c r="TJF62" s="31"/>
      <c r="TJG62"/>
      <c r="TJH62"/>
      <c r="TJI62"/>
      <c r="TJJ62" s="31"/>
      <c r="TJK62"/>
      <c r="TJL62"/>
      <c r="TJM62"/>
      <c r="TJN62" s="31"/>
      <c r="TJO62"/>
      <c r="TJP62"/>
      <c r="TJQ62"/>
      <c r="TJR62" s="31"/>
      <c r="TJS62"/>
      <c r="TJT62"/>
      <c r="TJU62"/>
      <c r="TJV62" s="31"/>
      <c r="TJW62"/>
      <c r="TJX62"/>
      <c r="TJY62"/>
      <c r="TJZ62" s="31"/>
      <c r="TKA62"/>
      <c r="TKB62"/>
      <c r="TKC62"/>
      <c r="TKD62" s="31"/>
      <c r="TKE62"/>
      <c r="TKF62"/>
      <c r="TKG62"/>
      <c r="TKH62" s="31"/>
      <c r="TKI62"/>
      <c r="TKJ62"/>
      <c r="TKK62"/>
      <c r="TKL62" s="31"/>
      <c r="TKM62"/>
      <c r="TKN62"/>
      <c r="TKO62"/>
      <c r="TKP62" s="31"/>
      <c r="TKQ62"/>
      <c r="TKR62"/>
      <c r="TKS62"/>
      <c r="TKT62" s="31"/>
      <c r="TKU62"/>
      <c r="TKV62"/>
      <c r="TKW62"/>
      <c r="TKX62" s="31"/>
      <c r="TKY62"/>
      <c r="TKZ62"/>
      <c r="TLA62"/>
      <c r="TLB62" s="31"/>
      <c r="TLC62"/>
      <c r="TLD62"/>
      <c r="TLE62"/>
      <c r="TLF62" s="31"/>
      <c r="TLG62"/>
      <c r="TLH62"/>
      <c r="TLI62"/>
      <c r="TLJ62" s="31"/>
      <c r="TLK62"/>
      <c r="TLL62"/>
      <c r="TLM62"/>
      <c r="TLN62" s="31"/>
      <c r="TLO62"/>
      <c r="TLP62"/>
      <c r="TLQ62"/>
      <c r="TLR62" s="31"/>
      <c r="TLS62"/>
      <c r="TLT62"/>
      <c r="TLU62"/>
      <c r="TLV62" s="31"/>
      <c r="TLW62"/>
      <c r="TLX62"/>
      <c r="TLY62"/>
      <c r="TLZ62" s="31"/>
      <c r="TMA62"/>
      <c r="TMB62"/>
      <c r="TMC62"/>
      <c r="TMD62" s="31"/>
      <c r="TME62"/>
      <c r="TMF62"/>
      <c r="TMG62"/>
      <c r="TMH62" s="31"/>
      <c r="TMI62"/>
      <c r="TMJ62"/>
      <c r="TMK62"/>
      <c r="TML62" s="31"/>
      <c r="TMM62"/>
      <c r="TMN62"/>
      <c r="TMO62"/>
      <c r="TMP62" s="31"/>
      <c r="TMQ62"/>
      <c r="TMR62"/>
      <c r="TMS62"/>
      <c r="TMT62" s="31"/>
      <c r="TMU62"/>
      <c r="TMV62"/>
      <c r="TMW62"/>
      <c r="TMX62" s="31"/>
      <c r="TMY62"/>
      <c r="TMZ62"/>
      <c r="TNA62"/>
      <c r="TNB62" s="31"/>
      <c r="TNC62"/>
      <c r="TND62"/>
      <c r="TNE62"/>
      <c r="TNF62" s="31"/>
      <c r="TNG62"/>
      <c r="TNH62"/>
      <c r="TNI62"/>
      <c r="TNJ62" s="31"/>
      <c r="TNK62"/>
      <c r="TNL62"/>
      <c r="TNM62"/>
      <c r="TNN62" s="31"/>
      <c r="TNO62"/>
      <c r="TNP62"/>
      <c r="TNQ62"/>
      <c r="TNR62" s="31"/>
      <c r="TNS62"/>
      <c r="TNT62"/>
      <c r="TNU62"/>
      <c r="TNV62" s="31"/>
      <c r="TNW62"/>
      <c r="TNX62"/>
      <c r="TNY62"/>
      <c r="TNZ62" s="31"/>
      <c r="TOA62"/>
      <c r="TOB62"/>
      <c r="TOC62"/>
      <c r="TOD62" s="31"/>
      <c r="TOE62"/>
      <c r="TOF62"/>
      <c r="TOG62"/>
      <c r="TOH62" s="31"/>
      <c r="TOI62"/>
      <c r="TOJ62"/>
      <c r="TOK62"/>
      <c r="TOL62" s="31"/>
      <c r="TOM62"/>
      <c r="TON62"/>
      <c r="TOO62"/>
      <c r="TOP62" s="31"/>
      <c r="TOQ62"/>
      <c r="TOR62"/>
      <c r="TOS62"/>
      <c r="TOT62" s="31"/>
      <c r="TOU62"/>
      <c r="TOV62"/>
      <c r="TOW62"/>
      <c r="TOX62" s="31"/>
      <c r="TOY62"/>
      <c r="TOZ62"/>
      <c r="TPA62"/>
      <c r="TPB62" s="31"/>
      <c r="TPC62"/>
      <c r="TPD62"/>
      <c r="TPE62"/>
      <c r="TPF62" s="31"/>
      <c r="TPG62"/>
      <c r="TPH62"/>
      <c r="TPI62"/>
      <c r="TPJ62" s="31"/>
      <c r="TPK62"/>
      <c r="TPL62"/>
      <c r="TPM62"/>
      <c r="TPN62" s="31"/>
      <c r="TPO62"/>
      <c r="TPP62"/>
      <c r="TPQ62"/>
      <c r="TPR62" s="31"/>
      <c r="TPS62"/>
      <c r="TPT62"/>
      <c r="TPU62"/>
      <c r="TPV62" s="31"/>
      <c r="TPW62"/>
      <c r="TPX62"/>
      <c r="TPY62"/>
      <c r="TPZ62" s="31"/>
      <c r="TQA62"/>
      <c r="TQB62"/>
      <c r="TQC62"/>
      <c r="TQD62" s="31"/>
      <c r="TQE62"/>
      <c r="TQF62"/>
      <c r="TQG62"/>
      <c r="TQH62" s="31"/>
      <c r="TQI62"/>
      <c r="TQJ62"/>
      <c r="TQK62"/>
      <c r="TQL62" s="31"/>
      <c r="TQM62"/>
      <c r="TQN62"/>
      <c r="TQO62"/>
      <c r="TQP62" s="31"/>
      <c r="TQQ62"/>
      <c r="TQR62"/>
      <c r="TQS62"/>
      <c r="TQT62" s="31"/>
      <c r="TQU62"/>
      <c r="TQV62"/>
      <c r="TQW62"/>
      <c r="TQX62" s="31"/>
      <c r="TQY62"/>
      <c r="TQZ62"/>
      <c r="TRA62"/>
      <c r="TRB62" s="31"/>
      <c r="TRC62"/>
      <c r="TRD62"/>
      <c r="TRE62"/>
      <c r="TRF62" s="31"/>
      <c r="TRG62"/>
      <c r="TRH62"/>
      <c r="TRI62"/>
      <c r="TRJ62" s="31"/>
      <c r="TRK62"/>
      <c r="TRL62"/>
      <c r="TRM62"/>
      <c r="TRN62" s="31"/>
      <c r="TRO62"/>
      <c r="TRP62"/>
      <c r="TRQ62"/>
      <c r="TRR62" s="31"/>
      <c r="TRS62"/>
      <c r="TRT62"/>
      <c r="TRU62"/>
      <c r="TRV62" s="31"/>
      <c r="TRW62"/>
      <c r="TRX62"/>
      <c r="TRY62"/>
      <c r="TRZ62" s="31"/>
      <c r="TSA62"/>
      <c r="TSB62"/>
      <c r="TSC62"/>
      <c r="TSD62" s="31"/>
      <c r="TSE62"/>
      <c r="TSF62"/>
      <c r="TSG62"/>
      <c r="TSH62" s="31"/>
      <c r="TSI62"/>
      <c r="TSJ62"/>
      <c r="TSK62"/>
      <c r="TSL62" s="31"/>
      <c r="TSM62"/>
      <c r="TSN62"/>
      <c r="TSO62"/>
      <c r="TSP62" s="31"/>
      <c r="TSQ62"/>
      <c r="TSR62"/>
      <c r="TSS62"/>
      <c r="TST62" s="31"/>
      <c r="TSU62"/>
      <c r="TSV62"/>
      <c r="TSW62"/>
      <c r="TSX62" s="31"/>
      <c r="TSY62"/>
      <c r="TSZ62"/>
      <c r="TTA62"/>
      <c r="TTB62" s="31"/>
      <c r="TTC62"/>
      <c r="TTD62"/>
      <c r="TTE62"/>
      <c r="TTF62" s="31"/>
      <c r="TTG62"/>
      <c r="TTH62"/>
      <c r="TTI62"/>
      <c r="TTJ62" s="31"/>
      <c r="TTK62"/>
      <c r="TTL62"/>
      <c r="TTM62"/>
      <c r="TTN62" s="31"/>
      <c r="TTO62"/>
      <c r="TTP62"/>
      <c r="TTQ62"/>
      <c r="TTR62" s="31"/>
      <c r="TTS62"/>
      <c r="TTT62"/>
      <c r="TTU62"/>
      <c r="TTV62" s="31"/>
      <c r="TTW62"/>
      <c r="TTX62"/>
      <c r="TTY62"/>
      <c r="TTZ62" s="31"/>
      <c r="TUA62"/>
      <c r="TUB62"/>
      <c r="TUC62"/>
      <c r="TUD62" s="31"/>
      <c r="TUE62"/>
      <c r="TUF62"/>
      <c r="TUG62"/>
      <c r="TUH62" s="31"/>
      <c r="TUI62"/>
      <c r="TUJ62"/>
      <c r="TUK62"/>
      <c r="TUL62" s="31"/>
      <c r="TUM62"/>
      <c r="TUN62"/>
      <c r="TUO62"/>
      <c r="TUP62" s="31"/>
      <c r="TUQ62"/>
      <c r="TUR62"/>
      <c r="TUS62"/>
      <c r="TUT62" s="31"/>
      <c r="TUU62"/>
      <c r="TUV62"/>
      <c r="TUW62"/>
      <c r="TUX62" s="31"/>
      <c r="TUY62"/>
      <c r="TUZ62"/>
      <c r="TVA62"/>
      <c r="TVB62" s="31"/>
      <c r="TVC62"/>
      <c r="TVD62"/>
      <c r="TVE62"/>
      <c r="TVF62" s="31"/>
      <c r="TVG62"/>
      <c r="TVH62"/>
      <c r="TVI62"/>
      <c r="TVJ62" s="31"/>
      <c r="TVK62"/>
      <c r="TVL62"/>
      <c r="TVM62"/>
      <c r="TVN62" s="31"/>
      <c r="TVO62"/>
      <c r="TVP62"/>
      <c r="TVQ62"/>
      <c r="TVR62" s="31"/>
      <c r="TVS62"/>
      <c r="TVT62"/>
      <c r="TVU62"/>
      <c r="TVV62" s="31"/>
      <c r="TVW62"/>
      <c r="TVX62"/>
      <c r="TVY62"/>
      <c r="TVZ62" s="31"/>
      <c r="TWA62"/>
      <c r="TWB62"/>
      <c r="TWC62"/>
      <c r="TWD62" s="31"/>
      <c r="TWE62"/>
      <c r="TWF62"/>
      <c r="TWG62"/>
      <c r="TWH62" s="31"/>
      <c r="TWI62"/>
      <c r="TWJ62"/>
      <c r="TWK62"/>
      <c r="TWL62" s="31"/>
      <c r="TWM62"/>
      <c r="TWN62"/>
      <c r="TWO62"/>
      <c r="TWP62" s="31"/>
      <c r="TWQ62"/>
      <c r="TWR62"/>
      <c r="TWS62"/>
      <c r="TWT62" s="31"/>
      <c r="TWU62"/>
      <c r="TWV62"/>
      <c r="TWW62"/>
      <c r="TWX62" s="31"/>
      <c r="TWY62"/>
      <c r="TWZ62"/>
      <c r="TXA62"/>
      <c r="TXB62" s="31"/>
      <c r="TXC62"/>
      <c r="TXD62"/>
      <c r="TXE62"/>
      <c r="TXF62" s="31"/>
      <c r="TXG62"/>
      <c r="TXH62"/>
      <c r="TXI62"/>
      <c r="TXJ62" s="31"/>
      <c r="TXK62"/>
      <c r="TXL62"/>
      <c r="TXM62"/>
      <c r="TXN62" s="31"/>
      <c r="TXO62"/>
      <c r="TXP62"/>
      <c r="TXQ62"/>
      <c r="TXR62" s="31"/>
      <c r="TXS62"/>
      <c r="TXT62"/>
      <c r="TXU62"/>
      <c r="TXV62" s="31"/>
      <c r="TXW62"/>
      <c r="TXX62"/>
      <c r="TXY62"/>
      <c r="TXZ62" s="31"/>
      <c r="TYA62"/>
      <c r="TYB62"/>
      <c r="TYC62"/>
      <c r="TYD62" s="31"/>
      <c r="TYE62"/>
      <c r="TYF62"/>
      <c r="TYG62"/>
      <c r="TYH62" s="31"/>
      <c r="TYI62"/>
      <c r="TYJ62"/>
      <c r="TYK62"/>
      <c r="TYL62" s="31"/>
      <c r="TYM62"/>
      <c r="TYN62"/>
      <c r="TYO62"/>
      <c r="TYP62" s="31"/>
      <c r="TYQ62"/>
      <c r="TYR62"/>
      <c r="TYS62"/>
      <c r="TYT62" s="31"/>
      <c r="TYU62"/>
      <c r="TYV62"/>
      <c r="TYW62"/>
      <c r="TYX62" s="31"/>
      <c r="TYY62"/>
      <c r="TYZ62"/>
      <c r="TZA62"/>
      <c r="TZB62" s="31"/>
      <c r="TZC62"/>
      <c r="TZD62"/>
      <c r="TZE62"/>
      <c r="TZF62" s="31"/>
      <c r="TZG62"/>
      <c r="TZH62"/>
      <c r="TZI62"/>
      <c r="TZJ62" s="31"/>
      <c r="TZK62"/>
      <c r="TZL62"/>
      <c r="TZM62"/>
      <c r="TZN62" s="31"/>
      <c r="TZO62"/>
      <c r="TZP62"/>
      <c r="TZQ62"/>
      <c r="TZR62" s="31"/>
      <c r="TZS62"/>
      <c r="TZT62"/>
      <c r="TZU62"/>
      <c r="TZV62" s="31"/>
      <c r="TZW62"/>
      <c r="TZX62"/>
      <c r="TZY62"/>
      <c r="TZZ62" s="31"/>
      <c r="UAA62"/>
      <c r="UAB62"/>
      <c r="UAC62"/>
      <c r="UAD62" s="31"/>
      <c r="UAE62"/>
      <c r="UAF62"/>
      <c r="UAG62"/>
      <c r="UAH62" s="31"/>
      <c r="UAI62"/>
      <c r="UAJ62"/>
      <c r="UAK62"/>
      <c r="UAL62" s="31"/>
      <c r="UAM62"/>
      <c r="UAN62"/>
      <c r="UAO62"/>
      <c r="UAP62" s="31"/>
      <c r="UAQ62"/>
      <c r="UAR62"/>
      <c r="UAS62"/>
      <c r="UAT62" s="31"/>
      <c r="UAU62"/>
      <c r="UAV62"/>
      <c r="UAW62"/>
      <c r="UAX62" s="31"/>
      <c r="UAY62"/>
      <c r="UAZ62"/>
      <c r="UBA62"/>
      <c r="UBB62" s="31"/>
      <c r="UBC62"/>
      <c r="UBD62"/>
      <c r="UBE62"/>
      <c r="UBF62" s="31"/>
      <c r="UBG62"/>
      <c r="UBH62"/>
      <c r="UBI62"/>
      <c r="UBJ62" s="31"/>
      <c r="UBK62"/>
      <c r="UBL62"/>
      <c r="UBM62"/>
      <c r="UBN62" s="31"/>
      <c r="UBO62"/>
      <c r="UBP62"/>
      <c r="UBQ62"/>
      <c r="UBR62" s="31"/>
      <c r="UBS62"/>
      <c r="UBT62"/>
      <c r="UBU62"/>
      <c r="UBV62" s="31"/>
      <c r="UBW62"/>
      <c r="UBX62"/>
      <c r="UBY62"/>
      <c r="UBZ62" s="31"/>
      <c r="UCA62"/>
      <c r="UCB62"/>
      <c r="UCC62"/>
      <c r="UCD62" s="31"/>
      <c r="UCE62"/>
      <c r="UCF62"/>
      <c r="UCG62"/>
      <c r="UCH62" s="31"/>
      <c r="UCI62"/>
      <c r="UCJ62"/>
      <c r="UCK62"/>
      <c r="UCL62" s="31"/>
      <c r="UCM62"/>
      <c r="UCN62"/>
      <c r="UCO62"/>
      <c r="UCP62" s="31"/>
      <c r="UCQ62"/>
      <c r="UCR62"/>
      <c r="UCS62"/>
      <c r="UCT62" s="31"/>
      <c r="UCU62"/>
      <c r="UCV62"/>
      <c r="UCW62"/>
      <c r="UCX62" s="31"/>
      <c r="UCY62"/>
      <c r="UCZ62"/>
      <c r="UDA62"/>
      <c r="UDB62" s="31"/>
      <c r="UDC62"/>
      <c r="UDD62"/>
      <c r="UDE62"/>
      <c r="UDF62" s="31"/>
      <c r="UDG62"/>
      <c r="UDH62"/>
      <c r="UDI62"/>
      <c r="UDJ62" s="31"/>
      <c r="UDK62"/>
      <c r="UDL62"/>
      <c r="UDM62"/>
      <c r="UDN62" s="31"/>
      <c r="UDO62"/>
      <c r="UDP62"/>
      <c r="UDQ62"/>
      <c r="UDR62" s="31"/>
      <c r="UDS62"/>
      <c r="UDT62"/>
      <c r="UDU62"/>
      <c r="UDV62" s="31"/>
      <c r="UDW62"/>
      <c r="UDX62"/>
      <c r="UDY62"/>
      <c r="UDZ62" s="31"/>
      <c r="UEA62"/>
      <c r="UEB62"/>
      <c r="UEC62"/>
      <c r="UED62" s="31"/>
      <c r="UEE62"/>
      <c r="UEF62"/>
      <c r="UEG62"/>
      <c r="UEH62" s="31"/>
      <c r="UEI62"/>
      <c r="UEJ62"/>
      <c r="UEK62"/>
      <c r="UEL62" s="31"/>
      <c r="UEM62"/>
      <c r="UEN62"/>
      <c r="UEO62"/>
      <c r="UEP62" s="31"/>
      <c r="UEQ62"/>
      <c r="UER62"/>
      <c r="UES62"/>
      <c r="UET62" s="31"/>
      <c r="UEU62"/>
      <c r="UEV62"/>
      <c r="UEW62"/>
      <c r="UEX62" s="31"/>
      <c r="UEY62"/>
      <c r="UEZ62"/>
      <c r="UFA62"/>
      <c r="UFB62" s="31"/>
      <c r="UFC62"/>
      <c r="UFD62"/>
      <c r="UFE62"/>
      <c r="UFF62" s="31"/>
      <c r="UFG62"/>
      <c r="UFH62"/>
      <c r="UFI62"/>
      <c r="UFJ62" s="31"/>
      <c r="UFK62"/>
      <c r="UFL62"/>
      <c r="UFM62"/>
      <c r="UFN62" s="31"/>
      <c r="UFO62"/>
      <c r="UFP62"/>
      <c r="UFQ62"/>
      <c r="UFR62" s="31"/>
      <c r="UFS62"/>
      <c r="UFT62"/>
      <c r="UFU62"/>
      <c r="UFV62" s="31"/>
      <c r="UFW62"/>
      <c r="UFX62"/>
      <c r="UFY62"/>
      <c r="UFZ62" s="31"/>
      <c r="UGA62"/>
      <c r="UGB62"/>
      <c r="UGC62"/>
      <c r="UGD62" s="31"/>
      <c r="UGE62"/>
      <c r="UGF62"/>
      <c r="UGG62"/>
      <c r="UGH62" s="31"/>
      <c r="UGI62"/>
      <c r="UGJ62"/>
      <c r="UGK62"/>
      <c r="UGL62" s="31"/>
      <c r="UGM62"/>
      <c r="UGN62"/>
      <c r="UGO62"/>
      <c r="UGP62" s="31"/>
      <c r="UGQ62"/>
      <c r="UGR62"/>
      <c r="UGS62"/>
      <c r="UGT62" s="31"/>
      <c r="UGU62"/>
      <c r="UGV62"/>
      <c r="UGW62"/>
      <c r="UGX62" s="31"/>
      <c r="UGY62"/>
      <c r="UGZ62"/>
      <c r="UHA62"/>
      <c r="UHB62" s="31"/>
      <c r="UHC62"/>
      <c r="UHD62"/>
      <c r="UHE62"/>
      <c r="UHF62" s="31"/>
      <c r="UHG62"/>
      <c r="UHH62"/>
      <c r="UHI62"/>
      <c r="UHJ62" s="31"/>
      <c r="UHK62"/>
      <c r="UHL62"/>
      <c r="UHM62"/>
      <c r="UHN62" s="31"/>
      <c r="UHO62"/>
      <c r="UHP62"/>
      <c r="UHQ62"/>
      <c r="UHR62" s="31"/>
      <c r="UHS62"/>
      <c r="UHT62"/>
      <c r="UHU62"/>
      <c r="UHV62" s="31"/>
      <c r="UHW62"/>
      <c r="UHX62"/>
      <c r="UHY62"/>
      <c r="UHZ62" s="31"/>
      <c r="UIA62"/>
      <c r="UIB62"/>
      <c r="UIC62"/>
      <c r="UID62" s="31"/>
      <c r="UIE62"/>
      <c r="UIF62"/>
      <c r="UIG62"/>
      <c r="UIH62" s="31"/>
      <c r="UII62"/>
      <c r="UIJ62"/>
      <c r="UIK62"/>
      <c r="UIL62" s="31"/>
      <c r="UIM62"/>
      <c r="UIN62"/>
      <c r="UIO62"/>
      <c r="UIP62" s="31"/>
      <c r="UIQ62"/>
      <c r="UIR62"/>
      <c r="UIS62"/>
      <c r="UIT62" s="31"/>
      <c r="UIU62"/>
      <c r="UIV62"/>
      <c r="UIW62"/>
      <c r="UIX62" s="31"/>
      <c r="UIY62"/>
      <c r="UIZ62"/>
      <c r="UJA62"/>
      <c r="UJB62" s="31"/>
      <c r="UJC62"/>
      <c r="UJD62"/>
      <c r="UJE62"/>
      <c r="UJF62" s="31"/>
      <c r="UJG62"/>
      <c r="UJH62"/>
      <c r="UJI62"/>
      <c r="UJJ62" s="31"/>
      <c r="UJK62"/>
      <c r="UJL62"/>
      <c r="UJM62"/>
      <c r="UJN62" s="31"/>
      <c r="UJO62"/>
      <c r="UJP62"/>
      <c r="UJQ62"/>
      <c r="UJR62" s="31"/>
      <c r="UJS62"/>
      <c r="UJT62"/>
      <c r="UJU62"/>
      <c r="UJV62" s="31"/>
      <c r="UJW62"/>
      <c r="UJX62"/>
      <c r="UJY62"/>
      <c r="UJZ62" s="31"/>
      <c r="UKA62"/>
      <c r="UKB62"/>
      <c r="UKC62"/>
      <c r="UKD62" s="31"/>
      <c r="UKE62"/>
      <c r="UKF62"/>
      <c r="UKG62"/>
      <c r="UKH62" s="31"/>
      <c r="UKI62"/>
      <c r="UKJ62"/>
      <c r="UKK62"/>
      <c r="UKL62" s="31"/>
      <c r="UKM62"/>
      <c r="UKN62"/>
      <c r="UKO62"/>
      <c r="UKP62" s="31"/>
      <c r="UKQ62"/>
      <c r="UKR62"/>
      <c r="UKS62"/>
      <c r="UKT62" s="31"/>
      <c r="UKU62"/>
      <c r="UKV62"/>
      <c r="UKW62"/>
      <c r="UKX62" s="31"/>
      <c r="UKY62"/>
      <c r="UKZ62"/>
      <c r="ULA62"/>
      <c r="ULB62" s="31"/>
      <c r="ULC62"/>
      <c r="ULD62"/>
      <c r="ULE62"/>
      <c r="ULF62" s="31"/>
      <c r="ULG62"/>
      <c r="ULH62"/>
      <c r="ULI62"/>
      <c r="ULJ62" s="31"/>
      <c r="ULK62"/>
      <c r="ULL62"/>
      <c r="ULM62"/>
      <c r="ULN62" s="31"/>
      <c r="ULO62"/>
      <c r="ULP62"/>
      <c r="ULQ62"/>
      <c r="ULR62" s="31"/>
      <c r="ULS62"/>
      <c r="ULT62"/>
      <c r="ULU62"/>
      <c r="ULV62" s="31"/>
      <c r="ULW62"/>
      <c r="ULX62"/>
      <c r="ULY62"/>
      <c r="ULZ62" s="31"/>
      <c r="UMA62"/>
      <c r="UMB62"/>
      <c r="UMC62"/>
      <c r="UMD62" s="31"/>
      <c r="UME62"/>
      <c r="UMF62"/>
      <c r="UMG62"/>
      <c r="UMH62" s="31"/>
      <c r="UMI62"/>
      <c r="UMJ62"/>
      <c r="UMK62"/>
      <c r="UML62" s="31"/>
      <c r="UMM62"/>
      <c r="UMN62"/>
      <c r="UMO62"/>
      <c r="UMP62" s="31"/>
      <c r="UMQ62"/>
      <c r="UMR62"/>
      <c r="UMS62"/>
      <c r="UMT62" s="31"/>
      <c r="UMU62"/>
      <c r="UMV62"/>
      <c r="UMW62"/>
      <c r="UMX62" s="31"/>
      <c r="UMY62"/>
      <c r="UMZ62"/>
      <c r="UNA62"/>
      <c r="UNB62" s="31"/>
      <c r="UNC62"/>
      <c r="UND62"/>
      <c r="UNE62"/>
      <c r="UNF62" s="31"/>
      <c r="UNG62"/>
      <c r="UNH62"/>
      <c r="UNI62"/>
      <c r="UNJ62" s="31"/>
      <c r="UNK62"/>
      <c r="UNL62"/>
      <c r="UNM62"/>
      <c r="UNN62" s="31"/>
      <c r="UNO62"/>
      <c r="UNP62"/>
      <c r="UNQ62"/>
      <c r="UNR62" s="31"/>
      <c r="UNS62"/>
      <c r="UNT62"/>
      <c r="UNU62"/>
      <c r="UNV62" s="31"/>
      <c r="UNW62"/>
      <c r="UNX62"/>
      <c r="UNY62"/>
      <c r="UNZ62" s="31"/>
      <c r="UOA62"/>
      <c r="UOB62"/>
      <c r="UOC62"/>
      <c r="UOD62" s="31"/>
      <c r="UOE62"/>
      <c r="UOF62"/>
      <c r="UOG62"/>
      <c r="UOH62" s="31"/>
      <c r="UOI62"/>
      <c r="UOJ62"/>
      <c r="UOK62"/>
      <c r="UOL62" s="31"/>
      <c r="UOM62"/>
      <c r="UON62"/>
      <c r="UOO62"/>
      <c r="UOP62" s="31"/>
      <c r="UOQ62"/>
      <c r="UOR62"/>
      <c r="UOS62"/>
      <c r="UOT62" s="31"/>
      <c r="UOU62"/>
      <c r="UOV62"/>
      <c r="UOW62"/>
      <c r="UOX62" s="31"/>
      <c r="UOY62"/>
      <c r="UOZ62"/>
      <c r="UPA62"/>
      <c r="UPB62" s="31"/>
      <c r="UPC62"/>
      <c r="UPD62"/>
      <c r="UPE62"/>
      <c r="UPF62" s="31"/>
      <c r="UPG62"/>
      <c r="UPH62"/>
      <c r="UPI62"/>
      <c r="UPJ62" s="31"/>
      <c r="UPK62"/>
      <c r="UPL62"/>
      <c r="UPM62"/>
      <c r="UPN62" s="31"/>
      <c r="UPO62"/>
      <c r="UPP62"/>
      <c r="UPQ62"/>
      <c r="UPR62" s="31"/>
      <c r="UPS62"/>
      <c r="UPT62"/>
      <c r="UPU62"/>
      <c r="UPV62" s="31"/>
      <c r="UPW62"/>
      <c r="UPX62"/>
      <c r="UPY62"/>
      <c r="UPZ62" s="31"/>
      <c r="UQA62"/>
      <c r="UQB62"/>
      <c r="UQC62"/>
      <c r="UQD62" s="31"/>
      <c r="UQE62"/>
      <c r="UQF62"/>
      <c r="UQG62"/>
      <c r="UQH62" s="31"/>
      <c r="UQI62"/>
      <c r="UQJ62"/>
      <c r="UQK62"/>
      <c r="UQL62" s="31"/>
      <c r="UQM62"/>
      <c r="UQN62"/>
      <c r="UQO62"/>
      <c r="UQP62" s="31"/>
      <c r="UQQ62"/>
      <c r="UQR62"/>
      <c r="UQS62"/>
      <c r="UQT62" s="31"/>
      <c r="UQU62"/>
      <c r="UQV62"/>
      <c r="UQW62"/>
      <c r="UQX62" s="31"/>
      <c r="UQY62"/>
      <c r="UQZ62"/>
      <c r="URA62"/>
      <c r="URB62" s="31"/>
      <c r="URC62"/>
      <c r="URD62"/>
      <c r="URE62"/>
      <c r="URF62" s="31"/>
      <c r="URG62"/>
      <c r="URH62"/>
      <c r="URI62"/>
      <c r="URJ62" s="31"/>
      <c r="URK62"/>
      <c r="URL62"/>
      <c r="URM62"/>
      <c r="URN62" s="31"/>
      <c r="URO62"/>
      <c r="URP62"/>
      <c r="URQ62"/>
      <c r="URR62" s="31"/>
      <c r="URS62"/>
      <c r="URT62"/>
      <c r="URU62"/>
      <c r="URV62" s="31"/>
      <c r="URW62"/>
      <c r="URX62"/>
      <c r="URY62"/>
      <c r="URZ62" s="31"/>
      <c r="USA62"/>
      <c r="USB62"/>
      <c r="USC62"/>
      <c r="USD62" s="31"/>
      <c r="USE62"/>
      <c r="USF62"/>
      <c r="USG62"/>
      <c r="USH62" s="31"/>
      <c r="USI62"/>
      <c r="USJ62"/>
      <c r="USK62"/>
      <c r="USL62" s="31"/>
      <c r="USM62"/>
      <c r="USN62"/>
      <c r="USO62"/>
      <c r="USP62" s="31"/>
      <c r="USQ62"/>
      <c r="USR62"/>
      <c r="USS62"/>
      <c r="UST62" s="31"/>
      <c r="USU62"/>
      <c r="USV62"/>
      <c r="USW62"/>
      <c r="USX62" s="31"/>
      <c r="USY62"/>
      <c r="USZ62"/>
      <c r="UTA62"/>
      <c r="UTB62" s="31"/>
      <c r="UTC62"/>
      <c r="UTD62"/>
      <c r="UTE62"/>
      <c r="UTF62" s="31"/>
      <c r="UTG62"/>
      <c r="UTH62"/>
      <c r="UTI62"/>
      <c r="UTJ62" s="31"/>
      <c r="UTK62"/>
      <c r="UTL62"/>
      <c r="UTM62"/>
      <c r="UTN62" s="31"/>
      <c r="UTO62"/>
      <c r="UTP62"/>
      <c r="UTQ62"/>
      <c r="UTR62" s="31"/>
      <c r="UTS62"/>
      <c r="UTT62"/>
      <c r="UTU62"/>
      <c r="UTV62" s="31"/>
      <c r="UTW62"/>
      <c r="UTX62"/>
      <c r="UTY62"/>
      <c r="UTZ62" s="31"/>
      <c r="UUA62"/>
      <c r="UUB62"/>
      <c r="UUC62"/>
      <c r="UUD62" s="31"/>
      <c r="UUE62"/>
      <c r="UUF62"/>
      <c r="UUG62"/>
      <c r="UUH62" s="31"/>
      <c r="UUI62"/>
      <c r="UUJ62"/>
      <c r="UUK62"/>
      <c r="UUL62" s="31"/>
      <c r="UUM62"/>
      <c r="UUN62"/>
      <c r="UUO62"/>
      <c r="UUP62" s="31"/>
      <c r="UUQ62"/>
      <c r="UUR62"/>
      <c r="UUS62"/>
      <c r="UUT62" s="31"/>
      <c r="UUU62"/>
      <c r="UUV62"/>
      <c r="UUW62"/>
      <c r="UUX62" s="31"/>
      <c r="UUY62"/>
      <c r="UUZ62"/>
      <c r="UVA62"/>
      <c r="UVB62" s="31"/>
      <c r="UVC62"/>
      <c r="UVD62"/>
      <c r="UVE62"/>
      <c r="UVF62" s="31"/>
      <c r="UVG62"/>
      <c r="UVH62"/>
      <c r="UVI62"/>
      <c r="UVJ62" s="31"/>
      <c r="UVK62"/>
      <c r="UVL62"/>
      <c r="UVM62"/>
      <c r="UVN62" s="31"/>
      <c r="UVO62"/>
      <c r="UVP62"/>
      <c r="UVQ62"/>
      <c r="UVR62" s="31"/>
      <c r="UVS62"/>
      <c r="UVT62"/>
      <c r="UVU62"/>
      <c r="UVV62" s="31"/>
      <c r="UVW62"/>
      <c r="UVX62"/>
      <c r="UVY62"/>
      <c r="UVZ62" s="31"/>
      <c r="UWA62"/>
      <c r="UWB62"/>
      <c r="UWC62"/>
      <c r="UWD62" s="31"/>
      <c r="UWE62"/>
      <c r="UWF62"/>
      <c r="UWG62"/>
      <c r="UWH62" s="31"/>
      <c r="UWI62"/>
      <c r="UWJ62"/>
      <c r="UWK62"/>
      <c r="UWL62" s="31"/>
      <c r="UWM62"/>
      <c r="UWN62"/>
      <c r="UWO62"/>
      <c r="UWP62" s="31"/>
      <c r="UWQ62"/>
      <c r="UWR62"/>
      <c r="UWS62"/>
      <c r="UWT62" s="31"/>
      <c r="UWU62"/>
      <c r="UWV62"/>
      <c r="UWW62"/>
      <c r="UWX62" s="31"/>
      <c r="UWY62"/>
      <c r="UWZ62"/>
      <c r="UXA62"/>
      <c r="UXB62" s="31"/>
      <c r="UXC62"/>
      <c r="UXD62"/>
      <c r="UXE62"/>
      <c r="UXF62" s="31"/>
      <c r="UXG62"/>
      <c r="UXH62"/>
      <c r="UXI62"/>
      <c r="UXJ62" s="31"/>
      <c r="UXK62"/>
      <c r="UXL62"/>
      <c r="UXM62"/>
      <c r="UXN62" s="31"/>
      <c r="UXO62"/>
      <c r="UXP62"/>
      <c r="UXQ62"/>
      <c r="UXR62" s="31"/>
      <c r="UXS62"/>
      <c r="UXT62"/>
      <c r="UXU62"/>
      <c r="UXV62" s="31"/>
      <c r="UXW62"/>
      <c r="UXX62"/>
      <c r="UXY62"/>
      <c r="UXZ62" s="31"/>
      <c r="UYA62"/>
      <c r="UYB62"/>
      <c r="UYC62"/>
      <c r="UYD62" s="31"/>
      <c r="UYE62"/>
      <c r="UYF62"/>
      <c r="UYG62"/>
      <c r="UYH62" s="31"/>
      <c r="UYI62"/>
      <c r="UYJ62"/>
      <c r="UYK62"/>
      <c r="UYL62" s="31"/>
      <c r="UYM62"/>
      <c r="UYN62"/>
      <c r="UYO62"/>
      <c r="UYP62" s="31"/>
      <c r="UYQ62"/>
      <c r="UYR62"/>
      <c r="UYS62"/>
      <c r="UYT62" s="31"/>
      <c r="UYU62"/>
      <c r="UYV62"/>
      <c r="UYW62"/>
      <c r="UYX62" s="31"/>
      <c r="UYY62"/>
      <c r="UYZ62"/>
      <c r="UZA62"/>
      <c r="UZB62" s="31"/>
      <c r="UZC62"/>
      <c r="UZD62"/>
      <c r="UZE62"/>
      <c r="UZF62" s="31"/>
      <c r="UZG62"/>
      <c r="UZH62"/>
      <c r="UZI62"/>
      <c r="UZJ62" s="31"/>
      <c r="UZK62"/>
      <c r="UZL62"/>
      <c r="UZM62"/>
      <c r="UZN62" s="31"/>
      <c r="UZO62"/>
      <c r="UZP62"/>
      <c r="UZQ62"/>
      <c r="UZR62" s="31"/>
      <c r="UZS62"/>
      <c r="UZT62"/>
      <c r="UZU62"/>
      <c r="UZV62" s="31"/>
      <c r="UZW62"/>
      <c r="UZX62"/>
      <c r="UZY62"/>
      <c r="UZZ62" s="31"/>
      <c r="VAA62"/>
      <c r="VAB62"/>
      <c r="VAC62"/>
      <c r="VAD62" s="31"/>
      <c r="VAE62"/>
      <c r="VAF62"/>
      <c r="VAG62"/>
      <c r="VAH62" s="31"/>
      <c r="VAI62"/>
      <c r="VAJ62"/>
      <c r="VAK62"/>
      <c r="VAL62" s="31"/>
      <c r="VAM62"/>
      <c r="VAN62"/>
      <c r="VAO62"/>
      <c r="VAP62" s="31"/>
      <c r="VAQ62"/>
      <c r="VAR62"/>
      <c r="VAS62"/>
      <c r="VAT62" s="31"/>
      <c r="VAU62"/>
      <c r="VAV62"/>
      <c r="VAW62"/>
      <c r="VAX62" s="31"/>
      <c r="VAY62"/>
      <c r="VAZ62"/>
      <c r="VBA62"/>
      <c r="VBB62" s="31"/>
      <c r="VBC62"/>
      <c r="VBD62"/>
      <c r="VBE62"/>
      <c r="VBF62" s="31"/>
      <c r="VBG62"/>
      <c r="VBH62"/>
      <c r="VBI62"/>
      <c r="VBJ62" s="31"/>
      <c r="VBK62"/>
      <c r="VBL62"/>
      <c r="VBM62"/>
      <c r="VBN62" s="31"/>
      <c r="VBO62"/>
      <c r="VBP62"/>
      <c r="VBQ62"/>
      <c r="VBR62" s="31"/>
      <c r="VBS62"/>
      <c r="VBT62"/>
      <c r="VBU62"/>
      <c r="VBV62" s="31"/>
      <c r="VBW62"/>
      <c r="VBX62"/>
      <c r="VBY62"/>
      <c r="VBZ62" s="31"/>
      <c r="VCA62"/>
      <c r="VCB62"/>
      <c r="VCC62"/>
      <c r="VCD62" s="31"/>
      <c r="VCE62"/>
      <c r="VCF62"/>
      <c r="VCG62"/>
      <c r="VCH62" s="31"/>
      <c r="VCI62"/>
      <c r="VCJ62"/>
      <c r="VCK62"/>
      <c r="VCL62" s="31"/>
      <c r="VCM62"/>
      <c r="VCN62"/>
      <c r="VCO62"/>
      <c r="VCP62" s="31"/>
      <c r="VCQ62"/>
      <c r="VCR62"/>
      <c r="VCS62"/>
      <c r="VCT62" s="31"/>
      <c r="VCU62"/>
      <c r="VCV62"/>
      <c r="VCW62"/>
      <c r="VCX62" s="31"/>
      <c r="VCY62"/>
      <c r="VCZ62"/>
      <c r="VDA62"/>
      <c r="VDB62" s="31"/>
      <c r="VDC62"/>
      <c r="VDD62"/>
      <c r="VDE62"/>
      <c r="VDF62" s="31"/>
      <c r="VDG62"/>
      <c r="VDH62"/>
      <c r="VDI62"/>
      <c r="VDJ62" s="31"/>
      <c r="VDK62"/>
      <c r="VDL62"/>
      <c r="VDM62"/>
      <c r="VDN62" s="31"/>
      <c r="VDO62"/>
      <c r="VDP62"/>
      <c r="VDQ62"/>
      <c r="VDR62" s="31"/>
      <c r="VDS62"/>
      <c r="VDT62"/>
      <c r="VDU62"/>
      <c r="VDV62" s="31"/>
      <c r="VDW62"/>
      <c r="VDX62"/>
      <c r="VDY62"/>
      <c r="VDZ62" s="31"/>
      <c r="VEA62"/>
      <c r="VEB62"/>
      <c r="VEC62"/>
      <c r="VED62" s="31"/>
      <c r="VEE62"/>
      <c r="VEF62"/>
      <c r="VEG62"/>
      <c r="VEH62" s="31"/>
      <c r="VEI62"/>
      <c r="VEJ62"/>
      <c r="VEK62"/>
      <c r="VEL62" s="31"/>
      <c r="VEM62"/>
      <c r="VEN62"/>
      <c r="VEO62"/>
      <c r="VEP62" s="31"/>
      <c r="VEQ62"/>
      <c r="VER62"/>
      <c r="VES62"/>
      <c r="VET62" s="31"/>
      <c r="VEU62"/>
      <c r="VEV62"/>
      <c r="VEW62"/>
      <c r="VEX62" s="31"/>
      <c r="VEY62"/>
      <c r="VEZ62"/>
      <c r="VFA62"/>
      <c r="VFB62" s="31"/>
      <c r="VFC62"/>
      <c r="VFD62"/>
      <c r="VFE62"/>
      <c r="VFF62" s="31"/>
      <c r="VFG62"/>
      <c r="VFH62"/>
      <c r="VFI62"/>
      <c r="VFJ62" s="31"/>
      <c r="VFK62"/>
      <c r="VFL62"/>
      <c r="VFM62"/>
      <c r="VFN62" s="31"/>
      <c r="VFO62"/>
      <c r="VFP62"/>
      <c r="VFQ62"/>
      <c r="VFR62" s="31"/>
      <c r="VFS62"/>
      <c r="VFT62"/>
      <c r="VFU62"/>
      <c r="VFV62" s="31"/>
      <c r="VFW62"/>
      <c r="VFX62"/>
      <c r="VFY62"/>
      <c r="VFZ62" s="31"/>
      <c r="VGA62"/>
      <c r="VGB62"/>
      <c r="VGC62"/>
      <c r="VGD62" s="31"/>
      <c r="VGE62"/>
      <c r="VGF62"/>
      <c r="VGG62"/>
      <c r="VGH62" s="31"/>
      <c r="VGI62"/>
      <c r="VGJ62"/>
      <c r="VGK62"/>
      <c r="VGL62" s="31"/>
      <c r="VGM62"/>
      <c r="VGN62"/>
      <c r="VGO62"/>
      <c r="VGP62" s="31"/>
      <c r="VGQ62"/>
      <c r="VGR62"/>
      <c r="VGS62"/>
      <c r="VGT62" s="31"/>
      <c r="VGU62"/>
      <c r="VGV62"/>
      <c r="VGW62"/>
      <c r="VGX62" s="31"/>
      <c r="VGY62"/>
      <c r="VGZ62"/>
      <c r="VHA62"/>
      <c r="VHB62" s="31"/>
      <c r="VHC62"/>
      <c r="VHD62"/>
      <c r="VHE62"/>
      <c r="VHF62" s="31"/>
      <c r="VHG62"/>
      <c r="VHH62"/>
      <c r="VHI62"/>
      <c r="VHJ62" s="31"/>
      <c r="VHK62"/>
      <c r="VHL62"/>
      <c r="VHM62"/>
      <c r="VHN62" s="31"/>
      <c r="VHO62"/>
      <c r="VHP62"/>
      <c r="VHQ62"/>
      <c r="VHR62" s="31"/>
      <c r="VHS62"/>
      <c r="VHT62"/>
      <c r="VHU62"/>
      <c r="VHV62" s="31"/>
      <c r="VHW62"/>
      <c r="VHX62"/>
      <c r="VHY62"/>
      <c r="VHZ62" s="31"/>
      <c r="VIA62"/>
      <c r="VIB62"/>
      <c r="VIC62"/>
      <c r="VID62" s="31"/>
      <c r="VIE62"/>
      <c r="VIF62"/>
      <c r="VIG62"/>
      <c r="VIH62" s="31"/>
      <c r="VII62"/>
      <c r="VIJ62"/>
      <c r="VIK62"/>
      <c r="VIL62" s="31"/>
      <c r="VIM62"/>
      <c r="VIN62"/>
      <c r="VIO62"/>
      <c r="VIP62" s="31"/>
      <c r="VIQ62"/>
      <c r="VIR62"/>
      <c r="VIS62"/>
      <c r="VIT62" s="31"/>
      <c r="VIU62"/>
      <c r="VIV62"/>
      <c r="VIW62"/>
      <c r="VIX62" s="31"/>
      <c r="VIY62"/>
      <c r="VIZ62"/>
      <c r="VJA62"/>
      <c r="VJB62" s="31"/>
      <c r="VJC62"/>
      <c r="VJD62"/>
      <c r="VJE62"/>
      <c r="VJF62" s="31"/>
      <c r="VJG62"/>
      <c r="VJH62"/>
      <c r="VJI62"/>
      <c r="VJJ62" s="31"/>
      <c r="VJK62"/>
      <c r="VJL62"/>
      <c r="VJM62"/>
      <c r="VJN62" s="31"/>
      <c r="VJO62"/>
      <c r="VJP62"/>
      <c r="VJQ62"/>
      <c r="VJR62" s="31"/>
      <c r="VJS62"/>
      <c r="VJT62"/>
      <c r="VJU62"/>
      <c r="VJV62" s="31"/>
      <c r="VJW62"/>
      <c r="VJX62"/>
      <c r="VJY62"/>
      <c r="VJZ62" s="31"/>
      <c r="VKA62"/>
      <c r="VKB62"/>
      <c r="VKC62"/>
      <c r="VKD62" s="31"/>
      <c r="VKE62"/>
      <c r="VKF62"/>
      <c r="VKG62"/>
      <c r="VKH62" s="31"/>
      <c r="VKI62"/>
      <c r="VKJ62"/>
      <c r="VKK62"/>
      <c r="VKL62" s="31"/>
      <c r="VKM62"/>
      <c r="VKN62"/>
      <c r="VKO62"/>
      <c r="VKP62" s="31"/>
      <c r="VKQ62"/>
      <c r="VKR62"/>
      <c r="VKS62"/>
      <c r="VKT62" s="31"/>
      <c r="VKU62"/>
      <c r="VKV62"/>
      <c r="VKW62"/>
      <c r="VKX62" s="31"/>
      <c r="VKY62"/>
      <c r="VKZ62"/>
      <c r="VLA62"/>
      <c r="VLB62" s="31"/>
      <c r="VLC62"/>
      <c r="VLD62"/>
      <c r="VLE62"/>
      <c r="VLF62" s="31"/>
      <c r="VLG62"/>
      <c r="VLH62"/>
      <c r="VLI62"/>
      <c r="VLJ62" s="31"/>
      <c r="VLK62"/>
      <c r="VLL62"/>
      <c r="VLM62"/>
      <c r="VLN62" s="31"/>
      <c r="VLO62"/>
      <c r="VLP62"/>
      <c r="VLQ62"/>
      <c r="VLR62" s="31"/>
      <c r="VLS62"/>
      <c r="VLT62"/>
      <c r="VLU62"/>
      <c r="VLV62" s="31"/>
      <c r="VLW62"/>
      <c r="VLX62"/>
      <c r="VLY62"/>
      <c r="VLZ62" s="31"/>
      <c r="VMA62"/>
      <c r="VMB62"/>
      <c r="VMC62"/>
      <c r="VMD62" s="31"/>
      <c r="VME62"/>
      <c r="VMF62"/>
      <c r="VMG62"/>
      <c r="VMH62" s="31"/>
      <c r="VMI62"/>
      <c r="VMJ62"/>
      <c r="VMK62"/>
      <c r="VML62" s="31"/>
      <c r="VMM62"/>
      <c r="VMN62"/>
      <c r="VMO62"/>
      <c r="VMP62" s="31"/>
      <c r="VMQ62"/>
      <c r="VMR62"/>
      <c r="VMS62"/>
      <c r="VMT62" s="31"/>
      <c r="VMU62"/>
      <c r="VMV62"/>
      <c r="VMW62"/>
      <c r="VMX62" s="31"/>
      <c r="VMY62"/>
      <c r="VMZ62"/>
      <c r="VNA62"/>
      <c r="VNB62" s="31"/>
      <c r="VNC62"/>
      <c r="VND62"/>
      <c r="VNE62"/>
      <c r="VNF62" s="31"/>
      <c r="VNG62"/>
      <c r="VNH62"/>
      <c r="VNI62"/>
      <c r="VNJ62" s="31"/>
      <c r="VNK62"/>
      <c r="VNL62"/>
      <c r="VNM62"/>
      <c r="VNN62" s="31"/>
      <c r="VNO62"/>
      <c r="VNP62"/>
      <c r="VNQ62"/>
      <c r="VNR62" s="31"/>
      <c r="VNS62"/>
      <c r="VNT62"/>
      <c r="VNU62"/>
      <c r="VNV62" s="31"/>
      <c r="VNW62"/>
      <c r="VNX62"/>
      <c r="VNY62"/>
      <c r="VNZ62" s="31"/>
      <c r="VOA62"/>
      <c r="VOB62"/>
      <c r="VOC62"/>
      <c r="VOD62" s="31"/>
      <c r="VOE62"/>
      <c r="VOF62"/>
      <c r="VOG62"/>
      <c r="VOH62" s="31"/>
      <c r="VOI62"/>
      <c r="VOJ62"/>
      <c r="VOK62"/>
      <c r="VOL62" s="31"/>
      <c r="VOM62"/>
      <c r="VON62"/>
      <c r="VOO62"/>
      <c r="VOP62" s="31"/>
      <c r="VOQ62"/>
      <c r="VOR62"/>
      <c r="VOS62"/>
      <c r="VOT62" s="31"/>
      <c r="VOU62"/>
      <c r="VOV62"/>
      <c r="VOW62"/>
      <c r="VOX62" s="31"/>
      <c r="VOY62"/>
      <c r="VOZ62"/>
      <c r="VPA62"/>
      <c r="VPB62" s="31"/>
      <c r="VPC62"/>
      <c r="VPD62"/>
      <c r="VPE62"/>
      <c r="VPF62" s="31"/>
      <c r="VPG62"/>
      <c r="VPH62"/>
      <c r="VPI62"/>
      <c r="VPJ62" s="31"/>
      <c r="VPK62"/>
      <c r="VPL62"/>
      <c r="VPM62"/>
      <c r="VPN62" s="31"/>
      <c r="VPO62"/>
      <c r="VPP62"/>
      <c r="VPQ62"/>
      <c r="VPR62" s="31"/>
      <c r="VPS62"/>
      <c r="VPT62"/>
      <c r="VPU62"/>
      <c r="VPV62" s="31"/>
      <c r="VPW62"/>
      <c r="VPX62"/>
      <c r="VPY62"/>
      <c r="VPZ62" s="31"/>
      <c r="VQA62"/>
      <c r="VQB62"/>
      <c r="VQC62"/>
      <c r="VQD62" s="31"/>
      <c r="VQE62"/>
      <c r="VQF62"/>
      <c r="VQG62"/>
      <c r="VQH62" s="31"/>
      <c r="VQI62"/>
      <c r="VQJ62"/>
      <c r="VQK62"/>
      <c r="VQL62" s="31"/>
      <c r="VQM62"/>
      <c r="VQN62"/>
      <c r="VQO62"/>
      <c r="VQP62" s="31"/>
      <c r="VQQ62"/>
      <c r="VQR62"/>
      <c r="VQS62"/>
      <c r="VQT62" s="31"/>
      <c r="VQU62"/>
      <c r="VQV62"/>
      <c r="VQW62"/>
      <c r="VQX62" s="31"/>
      <c r="VQY62"/>
      <c r="VQZ62"/>
      <c r="VRA62"/>
      <c r="VRB62" s="31"/>
      <c r="VRC62"/>
      <c r="VRD62"/>
      <c r="VRE62"/>
      <c r="VRF62" s="31"/>
      <c r="VRG62"/>
      <c r="VRH62"/>
      <c r="VRI62"/>
      <c r="VRJ62" s="31"/>
      <c r="VRK62"/>
      <c r="VRL62"/>
      <c r="VRM62"/>
      <c r="VRN62" s="31"/>
      <c r="VRO62"/>
      <c r="VRP62"/>
      <c r="VRQ62"/>
      <c r="VRR62" s="31"/>
      <c r="VRS62"/>
      <c r="VRT62"/>
      <c r="VRU62"/>
      <c r="VRV62" s="31"/>
      <c r="VRW62"/>
      <c r="VRX62"/>
      <c r="VRY62"/>
      <c r="VRZ62" s="31"/>
      <c r="VSA62"/>
      <c r="VSB62"/>
      <c r="VSC62"/>
      <c r="VSD62" s="31"/>
      <c r="VSE62"/>
      <c r="VSF62"/>
      <c r="VSG62"/>
      <c r="VSH62" s="31"/>
      <c r="VSI62"/>
      <c r="VSJ62"/>
      <c r="VSK62"/>
      <c r="VSL62" s="31"/>
      <c r="VSM62"/>
      <c r="VSN62"/>
      <c r="VSO62"/>
      <c r="VSP62" s="31"/>
      <c r="VSQ62"/>
      <c r="VSR62"/>
      <c r="VSS62"/>
      <c r="VST62" s="31"/>
      <c r="VSU62"/>
      <c r="VSV62"/>
      <c r="VSW62"/>
      <c r="VSX62" s="31"/>
      <c r="VSY62"/>
      <c r="VSZ62"/>
      <c r="VTA62"/>
      <c r="VTB62" s="31"/>
      <c r="VTC62"/>
      <c r="VTD62"/>
      <c r="VTE62"/>
      <c r="VTF62" s="31"/>
      <c r="VTG62"/>
      <c r="VTH62"/>
      <c r="VTI62"/>
      <c r="VTJ62" s="31"/>
      <c r="VTK62"/>
      <c r="VTL62"/>
      <c r="VTM62"/>
      <c r="VTN62" s="31"/>
      <c r="VTO62"/>
      <c r="VTP62"/>
      <c r="VTQ62"/>
      <c r="VTR62" s="31"/>
      <c r="VTS62"/>
      <c r="VTT62"/>
      <c r="VTU62"/>
      <c r="VTV62" s="31"/>
      <c r="VTW62"/>
      <c r="VTX62"/>
      <c r="VTY62"/>
      <c r="VTZ62" s="31"/>
      <c r="VUA62"/>
      <c r="VUB62"/>
      <c r="VUC62"/>
      <c r="VUD62" s="31"/>
      <c r="VUE62"/>
      <c r="VUF62"/>
      <c r="VUG62"/>
      <c r="VUH62" s="31"/>
      <c r="VUI62"/>
      <c r="VUJ62"/>
      <c r="VUK62"/>
      <c r="VUL62" s="31"/>
      <c r="VUM62"/>
      <c r="VUN62"/>
      <c r="VUO62"/>
      <c r="VUP62" s="31"/>
      <c r="VUQ62"/>
      <c r="VUR62"/>
      <c r="VUS62"/>
      <c r="VUT62" s="31"/>
      <c r="VUU62"/>
      <c r="VUV62"/>
      <c r="VUW62"/>
      <c r="VUX62" s="31"/>
      <c r="VUY62"/>
      <c r="VUZ62"/>
      <c r="VVA62"/>
      <c r="VVB62" s="31"/>
      <c r="VVC62"/>
      <c r="VVD62"/>
      <c r="VVE62"/>
      <c r="VVF62" s="31"/>
      <c r="VVG62"/>
      <c r="VVH62"/>
      <c r="VVI62"/>
      <c r="VVJ62" s="31"/>
      <c r="VVK62"/>
      <c r="VVL62"/>
      <c r="VVM62"/>
      <c r="VVN62" s="31"/>
      <c r="VVO62"/>
      <c r="VVP62"/>
      <c r="VVQ62"/>
      <c r="VVR62" s="31"/>
      <c r="VVS62"/>
      <c r="VVT62"/>
      <c r="VVU62"/>
      <c r="VVV62" s="31"/>
      <c r="VVW62"/>
      <c r="VVX62"/>
      <c r="VVY62"/>
      <c r="VVZ62" s="31"/>
      <c r="VWA62"/>
      <c r="VWB62"/>
      <c r="VWC62"/>
      <c r="VWD62" s="31"/>
      <c r="VWE62"/>
      <c r="VWF62"/>
      <c r="VWG62"/>
      <c r="VWH62" s="31"/>
      <c r="VWI62"/>
      <c r="VWJ62"/>
      <c r="VWK62"/>
      <c r="VWL62" s="31"/>
      <c r="VWM62"/>
      <c r="VWN62"/>
      <c r="VWO62"/>
      <c r="VWP62" s="31"/>
      <c r="VWQ62"/>
      <c r="VWR62"/>
      <c r="VWS62"/>
      <c r="VWT62" s="31"/>
      <c r="VWU62"/>
      <c r="VWV62"/>
      <c r="VWW62"/>
      <c r="VWX62" s="31"/>
      <c r="VWY62"/>
      <c r="VWZ62"/>
      <c r="VXA62"/>
      <c r="VXB62" s="31"/>
      <c r="VXC62"/>
      <c r="VXD62"/>
      <c r="VXE62"/>
      <c r="VXF62" s="31"/>
      <c r="VXG62"/>
      <c r="VXH62"/>
      <c r="VXI62"/>
      <c r="VXJ62" s="31"/>
      <c r="VXK62"/>
      <c r="VXL62"/>
      <c r="VXM62"/>
      <c r="VXN62" s="31"/>
      <c r="VXO62"/>
      <c r="VXP62"/>
      <c r="VXQ62"/>
      <c r="VXR62" s="31"/>
      <c r="VXS62"/>
      <c r="VXT62"/>
      <c r="VXU62"/>
      <c r="VXV62" s="31"/>
      <c r="VXW62"/>
      <c r="VXX62"/>
      <c r="VXY62"/>
      <c r="VXZ62" s="31"/>
      <c r="VYA62"/>
      <c r="VYB62"/>
      <c r="VYC62"/>
      <c r="VYD62" s="31"/>
      <c r="VYE62"/>
      <c r="VYF62"/>
      <c r="VYG62"/>
      <c r="VYH62" s="31"/>
      <c r="VYI62"/>
      <c r="VYJ62"/>
      <c r="VYK62"/>
      <c r="VYL62" s="31"/>
      <c r="VYM62"/>
      <c r="VYN62"/>
      <c r="VYO62"/>
      <c r="VYP62" s="31"/>
      <c r="VYQ62"/>
      <c r="VYR62"/>
      <c r="VYS62"/>
      <c r="VYT62" s="31"/>
      <c r="VYU62"/>
      <c r="VYV62"/>
      <c r="VYW62"/>
      <c r="VYX62" s="31"/>
      <c r="VYY62"/>
      <c r="VYZ62"/>
      <c r="VZA62"/>
      <c r="VZB62" s="31"/>
      <c r="VZC62"/>
      <c r="VZD62"/>
      <c r="VZE62"/>
      <c r="VZF62" s="31"/>
      <c r="VZG62"/>
      <c r="VZH62"/>
      <c r="VZI62"/>
      <c r="VZJ62" s="31"/>
      <c r="VZK62"/>
      <c r="VZL62"/>
      <c r="VZM62"/>
      <c r="VZN62" s="31"/>
      <c r="VZO62"/>
      <c r="VZP62"/>
      <c r="VZQ62"/>
      <c r="VZR62" s="31"/>
      <c r="VZS62"/>
      <c r="VZT62"/>
      <c r="VZU62"/>
      <c r="VZV62" s="31"/>
      <c r="VZW62"/>
      <c r="VZX62"/>
      <c r="VZY62"/>
      <c r="VZZ62" s="31"/>
      <c r="WAA62"/>
      <c r="WAB62"/>
      <c r="WAC62"/>
      <c r="WAD62" s="31"/>
      <c r="WAE62"/>
      <c r="WAF62"/>
      <c r="WAG62"/>
      <c r="WAH62" s="31"/>
      <c r="WAI62"/>
      <c r="WAJ62"/>
      <c r="WAK62"/>
      <c r="WAL62" s="31"/>
      <c r="WAM62"/>
      <c r="WAN62"/>
      <c r="WAO62"/>
      <c r="WAP62" s="31"/>
      <c r="WAQ62"/>
      <c r="WAR62"/>
      <c r="WAS62"/>
      <c r="WAT62" s="31"/>
      <c r="WAU62"/>
      <c r="WAV62"/>
      <c r="WAW62"/>
      <c r="WAX62" s="31"/>
      <c r="WAY62"/>
      <c r="WAZ62"/>
      <c r="WBA62"/>
      <c r="WBB62" s="31"/>
      <c r="WBC62"/>
      <c r="WBD62"/>
      <c r="WBE62"/>
      <c r="WBF62" s="31"/>
      <c r="WBG62"/>
      <c r="WBH62"/>
      <c r="WBI62"/>
      <c r="WBJ62" s="31"/>
      <c r="WBK62"/>
      <c r="WBL62"/>
      <c r="WBM62"/>
      <c r="WBN62" s="31"/>
      <c r="WBO62"/>
      <c r="WBP62"/>
      <c r="WBQ62"/>
      <c r="WBR62" s="31"/>
      <c r="WBS62"/>
      <c r="WBT62"/>
      <c r="WBU62"/>
      <c r="WBV62" s="31"/>
      <c r="WBW62"/>
      <c r="WBX62"/>
      <c r="WBY62"/>
      <c r="WBZ62" s="31"/>
      <c r="WCA62"/>
      <c r="WCB62"/>
      <c r="WCC62"/>
      <c r="WCD62" s="31"/>
      <c r="WCE62"/>
      <c r="WCF62"/>
      <c r="WCG62"/>
      <c r="WCH62" s="31"/>
      <c r="WCI62"/>
      <c r="WCJ62"/>
      <c r="WCK62"/>
      <c r="WCL62" s="31"/>
      <c r="WCM62"/>
      <c r="WCN62"/>
      <c r="WCO62"/>
      <c r="WCP62" s="31"/>
      <c r="WCQ62"/>
      <c r="WCR62"/>
      <c r="WCS62"/>
      <c r="WCT62" s="31"/>
      <c r="WCU62"/>
      <c r="WCV62"/>
      <c r="WCW62"/>
      <c r="WCX62" s="31"/>
      <c r="WCY62"/>
      <c r="WCZ62"/>
      <c r="WDA62"/>
      <c r="WDB62" s="31"/>
      <c r="WDC62"/>
      <c r="WDD62"/>
      <c r="WDE62"/>
      <c r="WDF62" s="31"/>
      <c r="WDG62"/>
      <c r="WDH62"/>
      <c r="WDI62"/>
      <c r="WDJ62" s="31"/>
      <c r="WDK62"/>
      <c r="WDL62"/>
      <c r="WDM62"/>
      <c r="WDN62" s="31"/>
      <c r="WDO62"/>
      <c r="WDP62"/>
      <c r="WDQ62"/>
      <c r="WDR62" s="31"/>
      <c r="WDS62"/>
      <c r="WDT62"/>
      <c r="WDU62"/>
      <c r="WDV62" s="31"/>
      <c r="WDW62"/>
      <c r="WDX62"/>
      <c r="WDY62"/>
      <c r="WDZ62" s="31"/>
      <c r="WEA62"/>
      <c r="WEB62"/>
      <c r="WEC62"/>
      <c r="WED62" s="31"/>
      <c r="WEE62"/>
      <c r="WEF62"/>
      <c r="WEG62"/>
      <c r="WEH62" s="31"/>
      <c r="WEI62"/>
      <c r="WEJ62"/>
      <c r="WEK62"/>
      <c r="WEL62" s="31"/>
      <c r="WEM62"/>
      <c r="WEN62"/>
      <c r="WEO62"/>
      <c r="WEP62" s="31"/>
      <c r="WEQ62"/>
      <c r="WER62"/>
      <c r="WES62"/>
      <c r="WET62" s="31"/>
      <c r="WEU62"/>
      <c r="WEV62"/>
      <c r="WEW62"/>
      <c r="WEX62" s="31"/>
      <c r="WEY62"/>
      <c r="WEZ62"/>
      <c r="WFA62"/>
      <c r="WFB62" s="31"/>
      <c r="WFC62"/>
      <c r="WFD62"/>
      <c r="WFE62"/>
      <c r="WFF62" s="31"/>
      <c r="WFG62"/>
      <c r="WFH62"/>
      <c r="WFI62"/>
      <c r="WFJ62" s="31"/>
      <c r="WFK62"/>
      <c r="WFL62"/>
      <c r="WFM62"/>
      <c r="WFN62" s="31"/>
      <c r="WFO62"/>
      <c r="WFP62"/>
      <c r="WFQ62"/>
      <c r="WFR62" s="31"/>
      <c r="WFS62"/>
      <c r="WFT62"/>
      <c r="WFU62"/>
      <c r="WFV62" s="31"/>
      <c r="WFW62"/>
      <c r="WFX62"/>
      <c r="WFY62"/>
      <c r="WFZ62" s="31"/>
      <c r="WGA62"/>
      <c r="WGB62"/>
      <c r="WGC62"/>
      <c r="WGD62" s="31"/>
      <c r="WGE62"/>
      <c r="WGF62"/>
      <c r="WGG62"/>
      <c r="WGH62" s="31"/>
      <c r="WGI62"/>
      <c r="WGJ62"/>
      <c r="WGK62"/>
      <c r="WGL62" s="31"/>
      <c r="WGM62"/>
      <c r="WGN62"/>
      <c r="WGO62"/>
      <c r="WGP62" s="31"/>
      <c r="WGQ62"/>
      <c r="WGR62"/>
      <c r="WGS62"/>
      <c r="WGT62" s="31"/>
      <c r="WGU62"/>
      <c r="WGV62"/>
      <c r="WGW62"/>
      <c r="WGX62" s="31"/>
      <c r="WGY62"/>
      <c r="WGZ62"/>
      <c r="WHA62"/>
      <c r="WHB62" s="31"/>
      <c r="WHC62"/>
      <c r="WHD62"/>
      <c r="WHE62"/>
      <c r="WHF62" s="31"/>
      <c r="WHG62"/>
      <c r="WHH62"/>
      <c r="WHI62"/>
      <c r="WHJ62" s="31"/>
      <c r="WHK62"/>
      <c r="WHL62"/>
      <c r="WHM62"/>
      <c r="WHN62" s="31"/>
      <c r="WHO62"/>
      <c r="WHP62"/>
      <c r="WHQ62"/>
      <c r="WHR62" s="31"/>
      <c r="WHS62"/>
      <c r="WHT62"/>
      <c r="WHU62"/>
      <c r="WHV62" s="31"/>
      <c r="WHW62"/>
      <c r="WHX62"/>
      <c r="WHY62"/>
      <c r="WHZ62" s="31"/>
      <c r="WIA62"/>
      <c r="WIB62"/>
      <c r="WIC62"/>
      <c r="WID62" s="31"/>
      <c r="WIE62"/>
      <c r="WIF62"/>
      <c r="WIG62"/>
      <c r="WIH62" s="31"/>
      <c r="WII62"/>
      <c r="WIJ62"/>
      <c r="WIK62"/>
      <c r="WIL62" s="31"/>
      <c r="WIM62"/>
      <c r="WIN62"/>
      <c r="WIO62"/>
      <c r="WIP62" s="31"/>
      <c r="WIQ62"/>
      <c r="WIR62"/>
      <c r="WIS62"/>
      <c r="WIT62" s="31"/>
      <c r="WIU62"/>
      <c r="WIV62"/>
      <c r="WIW62"/>
      <c r="WIX62" s="31"/>
      <c r="WIY62"/>
      <c r="WIZ62"/>
      <c r="WJA62"/>
      <c r="WJB62" s="31"/>
      <c r="WJC62"/>
      <c r="WJD62"/>
      <c r="WJE62"/>
      <c r="WJF62" s="31"/>
      <c r="WJG62"/>
      <c r="WJH62"/>
      <c r="WJI62"/>
      <c r="WJJ62" s="31"/>
      <c r="WJK62"/>
      <c r="WJL62"/>
      <c r="WJM62"/>
      <c r="WJN62" s="31"/>
      <c r="WJO62"/>
      <c r="WJP62"/>
      <c r="WJQ62"/>
      <c r="WJR62" s="31"/>
      <c r="WJS62"/>
      <c r="WJT62"/>
      <c r="WJU62"/>
      <c r="WJV62" s="31"/>
      <c r="WJW62"/>
      <c r="WJX62"/>
      <c r="WJY62"/>
      <c r="WJZ62" s="31"/>
      <c r="WKA62"/>
      <c r="WKB62"/>
      <c r="WKC62"/>
      <c r="WKD62" s="31"/>
      <c r="WKE62"/>
      <c r="WKF62"/>
      <c r="WKG62"/>
      <c r="WKH62" s="31"/>
      <c r="WKI62"/>
      <c r="WKJ62"/>
      <c r="WKK62"/>
      <c r="WKL62" s="31"/>
      <c r="WKM62"/>
      <c r="WKN62"/>
      <c r="WKO62"/>
      <c r="WKP62" s="31"/>
      <c r="WKQ62"/>
      <c r="WKR62"/>
      <c r="WKS62"/>
      <c r="WKT62" s="31"/>
      <c r="WKU62"/>
      <c r="WKV62"/>
      <c r="WKW62"/>
      <c r="WKX62" s="31"/>
      <c r="WKY62"/>
      <c r="WKZ62"/>
      <c r="WLA62"/>
      <c r="WLB62" s="31"/>
      <c r="WLC62"/>
      <c r="WLD62"/>
      <c r="WLE62"/>
      <c r="WLF62" s="31"/>
      <c r="WLG62"/>
      <c r="WLH62"/>
      <c r="WLI62"/>
      <c r="WLJ62" s="31"/>
      <c r="WLK62"/>
      <c r="WLL62"/>
      <c r="WLM62"/>
      <c r="WLN62" s="31"/>
      <c r="WLO62"/>
      <c r="WLP62"/>
      <c r="WLQ62"/>
      <c r="WLR62" s="31"/>
      <c r="WLS62"/>
      <c r="WLT62"/>
      <c r="WLU62"/>
      <c r="WLV62" s="31"/>
      <c r="WLW62"/>
      <c r="WLX62"/>
      <c r="WLY62"/>
      <c r="WLZ62" s="31"/>
      <c r="WMA62"/>
      <c r="WMB62"/>
      <c r="WMC62"/>
      <c r="WMD62" s="31"/>
      <c r="WME62"/>
      <c r="WMF62"/>
      <c r="WMG62"/>
      <c r="WMH62" s="31"/>
      <c r="WMI62"/>
      <c r="WMJ62"/>
      <c r="WMK62"/>
      <c r="WML62" s="31"/>
      <c r="WMM62"/>
      <c r="WMN62"/>
      <c r="WMO62"/>
      <c r="WMP62" s="31"/>
      <c r="WMQ62"/>
      <c r="WMR62"/>
      <c r="WMS62"/>
      <c r="WMT62" s="31"/>
      <c r="WMU62"/>
      <c r="WMV62"/>
      <c r="WMW62"/>
      <c r="WMX62" s="31"/>
      <c r="WMY62"/>
      <c r="WMZ62"/>
      <c r="WNA62"/>
      <c r="WNB62" s="31"/>
      <c r="WNC62"/>
      <c r="WND62"/>
      <c r="WNE62"/>
      <c r="WNF62" s="31"/>
      <c r="WNG62"/>
      <c r="WNH62"/>
      <c r="WNI62"/>
      <c r="WNJ62" s="31"/>
      <c r="WNK62"/>
      <c r="WNL62"/>
      <c r="WNM62"/>
      <c r="WNN62" s="31"/>
      <c r="WNO62"/>
      <c r="WNP62"/>
      <c r="WNQ62"/>
      <c r="WNR62" s="31"/>
      <c r="WNS62"/>
      <c r="WNT62"/>
      <c r="WNU62"/>
      <c r="WNV62" s="31"/>
      <c r="WNW62"/>
      <c r="WNX62"/>
      <c r="WNY62"/>
      <c r="WNZ62" s="31"/>
      <c r="WOA62"/>
      <c r="WOB62"/>
      <c r="WOC62"/>
      <c r="WOD62" s="31"/>
      <c r="WOE62"/>
      <c r="WOF62"/>
      <c r="WOG62"/>
      <c r="WOH62" s="31"/>
      <c r="WOI62"/>
      <c r="WOJ62"/>
      <c r="WOK62"/>
      <c r="WOL62" s="31"/>
      <c r="WOM62"/>
      <c r="WON62"/>
      <c r="WOO62"/>
      <c r="WOP62" s="31"/>
      <c r="WOQ62"/>
      <c r="WOR62"/>
      <c r="WOS62"/>
      <c r="WOT62" s="31"/>
      <c r="WOU62"/>
      <c r="WOV62"/>
      <c r="WOW62"/>
      <c r="WOX62" s="31"/>
      <c r="WOY62"/>
      <c r="WOZ62"/>
      <c r="WPA62"/>
      <c r="WPB62" s="31"/>
      <c r="WPC62"/>
      <c r="WPD62"/>
      <c r="WPE62"/>
      <c r="WPF62" s="31"/>
      <c r="WPG62"/>
      <c r="WPH62"/>
      <c r="WPI62"/>
      <c r="WPJ62" s="31"/>
      <c r="WPK62"/>
      <c r="WPL62"/>
      <c r="WPM62"/>
      <c r="WPN62" s="31"/>
      <c r="WPO62"/>
      <c r="WPP62"/>
      <c r="WPQ62"/>
      <c r="WPR62" s="31"/>
      <c r="WPS62"/>
      <c r="WPT62"/>
      <c r="WPU62"/>
      <c r="WPV62" s="31"/>
      <c r="WPW62"/>
      <c r="WPX62"/>
      <c r="WPY62"/>
      <c r="WPZ62" s="31"/>
      <c r="WQA62"/>
      <c r="WQB62"/>
      <c r="WQC62"/>
      <c r="WQD62" s="31"/>
      <c r="WQE62"/>
      <c r="WQF62"/>
      <c r="WQG62"/>
      <c r="WQH62" s="31"/>
      <c r="WQI62"/>
      <c r="WQJ62"/>
      <c r="WQK62"/>
      <c r="WQL62" s="31"/>
      <c r="WQM62"/>
      <c r="WQN62"/>
      <c r="WQO62"/>
      <c r="WQP62" s="31"/>
      <c r="WQQ62"/>
      <c r="WQR62"/>
      <c r="WQS62"/>
      <c r="WQT62" s="31"/>
      <c r="WQU62"/>
      <c r="WQV62"/>
      <c r="WQW62"/>
      <c r="WQX62" s="31"/>
      <c r="WQY62"/>
      <c r="WQZ62"/>
      <c r="WRA62"/>
      <c r="WRB62" s="31"/>
      <c r="WRC62"/>
      <c r="WRD62"/>
      <c r="WRE62"/>
      <c r="WRF62" s="31"/>
      <c r="WRG62"/>
      <c r="WRH62"/>
      <c r="WRI62"/>
      <c r="WRJ62" s="31"/>
      <c r="WRK62"/>
      <c r="WRL62"/>
      <c r="WRM62"/>
      <c r="WRN62" s="31"/>
      <c r="WRO62"/>
      <c r="WRP62"/>
      <c r="WRQ62"/>
      <c r="WRR62" s="31"/>
      <c r="WRS62"/>
      <c r="WRT62"/>
      <c r="WRU62"/>
      <c r="WRV62" s="31"/>
      <c r="WRW62"/>
      <c r="WRX62"/>
      <c r="WRY62"/>
      <c r="WRZ62" s="31"/>
      <c r="WSA62"/>
      <c r="WSB62"/>
      <c r="WSC62"/>
      <c r="WSD62" s="31"/>
      <c r="WSE62"/>
      <c r="WSF62"/>
      <c r="WSG62"/>
      <c r="WSH62" s="31"/>
      <c r="WSI62"/>
      <c r="WSJ62"/>
      <c r="WSK62"/>
      <c r="WSL62" s="31"/>
      <c r="WSM62"/>
      <c r="WSN62"/>
      <c r="WSO62"/>
      <c r="WSP62" s="31"/>
      <c r="WSQ62"/>
      <c r="WSR62"/>
      <c r="WSS62"/>
      <c r="WST62" s="31"/>
      <c r="WSU62"/>
      <c r="WSV62"/>
      <c r="WSW62"/>
      <c r="WSX62" s="31"/>
      <c r="WSY62"/>
      <c r="WSZ62"/>
      <c r="WTA62"/>
      <c r="WTB62" s="31"/>
      <c r="WTC62"/>
      <c r="WTD62"/>
      <c r="WTE62"/>
      <c r="WTF62" s="31"/>
      <c r="WTG62"/>
      <c r="WTH62"/>
      <c r="WTI62"/>
      <c r="WTJ62" s="31"/>
      <c r="WTK62"/>
      <c r="WTL62"/>
      <c r="WTM62"/>
      <c r="WTN62" s="31"/>
      <c r="WTO62"/>
      <c r="WTP62"/>
      <c r="WTQ62"/>
      <c r="WTR62" s="31"/>
      <c r="WTS62"/>
      <c r="WTT62"/>
      <c r="WTU62"/>
      <c r="WTV62" s="31"/>
      <c r="WTW62"/>
      <c r="WTX62"/>
      <c r="WTY62"/>
      <c r="WTZ62" s="31"/>
      <c r="WUA62"/>
      <c r="WUB62"/>
      <c r="WUC62"/>
      <c r="WUD62" s="31"/>
      <c r="WUE62"/>
      <c r="WUF62"/>
      <c r="WUG62"/>
      <c r="WUH62" s="31"/>
      <c r="WUI62"/>
      <c r="WUJ62"/>
      <c r="WUK62"/>
      <c r="WUL62" s="31"/>
      <c r="WUM62"/>
      <c r="WUN62"/>
      <c r="WUO62"/>
      <c r="WUP62" s="31"/>
      <c r="WUQ62"/>
      <c r="WUR62"/>
      <c r="WUS62"/>
      <c r="WUT62" s="31"/>
      <c r="WUU62"/>
      <c r="WUV62"/>
      <c r="WUW62"/>
      <c r="WUX62" s="31"/>
      <c r="WUY62"/>
      <c r="WUZ62"/>
      <c r="WVA62"/>
      <c r="WVB62" s="31"/>
      <c r="WVC62"/>
      <c r="WVD62"/>
      <c r="WVE62"/>
      <c r="WVF62" s="31"/>
      <c r="WVG62"/>
      <c r="WVH62"/>
      <c r="WVI62"/>
      <c r="WVJ62" s="31"/>
      <c r="WVK62"/>
      <c r="WVL62"/>
      <c r="WVM62"/>
      <c r="WVN62" s="31"/>
      <c r="WVO62"/>
      <c r="WVP62"/>
      <c r="WVQ62"/>
      <c r="WVR62" s="31"/>
      <c r="WVS62"/>
      <c r="WVT62"/>
      <c r="WVU62"/>
      <c r="WVV62" s="31"/>
      <c r="WVW62"/>
      <c r="WVX62"/>
      <c r="WVY62"/>
      <c r="WVZ62" s="31"/>
      <c r="WWA62"/>
      <c r="WWB62"/>
      <c r="WWC62"/>
      <c r="WWD62" s="31"/>
      <c r="WWE62"/>
      <c r="WWF62"/>
      <c r="WWG62"/>
      <c r="WWH62" s="31"/>
      <c r="WWI62"/>
      <c r="WWJ62"/>
      <c r="WWK62"/>
      <c r="WWL62" s="31"/>
      <c r="WWM62"/>
      <c r="WWN62"/>
      <c r="WWO62"/>
      <c r="WWP62" s="31"/>
      <c r="WWQ62"/>
      <c r="WWR62"/>
      <c r="WWS62"/>
      <c r="WWT62" s="31"/>
      <c r="WWU62"/>
      <c r="WWV62"/>
      <c r="WWW62"/>
      <c r="WWX62" s="31"/>
      <c r="WWY62"/>
      <c r="WWZ62"/>
      <c r="WXA62"/>
      <c r="WXB62" s="31"/>
      <c r="WXC62"/>
      <c r="WXD62"/>
      <c r="WXE62"/>
      <c r="WXF62" s="31"/>
      <c r="WXG62"/>
      <c r="WXH62"/>
      <c r="WXI62"/>
      <c r="WXJ62" s="31"/>
      <c r="WXK62"/>
      <c r="WXL62"/>
      <c r="WXM62"/>
      <c r="WXN62" s="31"/>
      <c r="WXO62"/>
      <c r="WXP62"/>
      <c r="WXQ62"/>
      <c r="WXR62" s="31"/>
      <c r="WXS62"/>
      <c r="WXT62"/>
      <c r="WXU62"/>
      <c r="WXV62" s="31"/>
      <c r="WXW62"/>
      <c r="WXX62"/>
      <c r="WXY62"/>
      <c r="WXZ62" s="31"/>
      <c r="WYA62"/>
      <c r="WYB62"/>
      <c r="WYC62"/>
      <c r="WYD62" s="31"/>
      <c r="WYE62"/>
      <c r="WYF62"/>
      <c r="WYG62"/>
      <c r="WYH62" s="31"/>
      <c r="WYI62"/>
      <c r="WYJ62"/>
      <c r="WYK62"/>
      <c r="WYL62" s="31"/>
      <c r="WYM62"/>
      <c r="WYN62"/>
      <c r="WYO62"/>
      <c r="WYP62" s="31"/>
      <c r="WYQ62"/>
      <c r="WYR62"/>
      <c r="WYS62"/>
      <c r="WYT62" s="31"/>
      <c r="WYU62"/>
      <c r="WYV62"/>
      <c r="WYW62"/>
      <c r="WYX62" s="31"/>
      <c r="WYY62"/>
      <c r="WYZ62"/>
      <c r="WZA62"/>
      <c r="WZB62" s="31"/>
      <c r="WZC62"/>
      <c r="WZD62"/>
      <c r="WZE62"/>
      <c r="WZF62" s="31"/>
      <c r="WZG62"/>
      <c r="WZH62"/>
      <c r="WZI62"/>
      <c r="WZJ62" s="31"/>
      <c r="WZK62"/>
      <c r="WZL62"/>
      <c r="WZM62"/>
      <c r="WZN62" s="31"/>
      <c r="WZO62"/>
      <c r="WZP62"/>
      <c r="WZQ62"/>
      <c r="WZR62" s="31"/>
      <c r="WZS62"/>
      <c r="WZT62"/>
      <c r="WZU62"/>
      <c r="WZV62" s="31"/>
      <c r="WZW62"/>
      <c r="WZX62"/>
      <c r="WZY62"/>
      <c r="WZZ62" s="31"/>
      <c r="XAA62"/>
      <c r="XAB62"/>
      <c r="XAC62"/>
      <c r="XAD62" s="31"/>
      <c r="XAE62"/>
      <c r="XAF62"/>
      <c r="XAG62"/>
      <c r="XAH62" s="31"/>
      <c r="XAI62"/>
      <c r="XAJ62"/>
      <c r="XAK62"/>
      <c r="XAL62" s="31"/>
      <c r="XAM62"/>
      <c r="XAN62"/>
      <c r="XAO62"/>
      <c r="XAP62" s="31"/>
      <c r="XAQ62"/>
      <c r="XAR62"/>
      <c r="XAS62"/>
      <c r="XAT62" s="31"/>
      <c r="XAU62"/>
      <c r="XAV62"/>
      <c r="XAW62"/>
      <c r="XAX62" s="31"/>
      <c r="XAY62"/>
      <c r="XAZ62"/>
      <c r="XBA62"/>
      <c r="XBB62" s="31"/>
      <c r="XBC62"/>
      <c r="XBD62"/>
      <c r="XBE62"/>
      <c r="XBF62" s="31"/>
      <c r="XBG62"/>
      <c r="XBH62"/>
      <c r="XBI62"/>
      <c r="XBJ62" s="31"/>
      <c r="XBK62"/>
      <c r="XBL62"/>
      <c r="XBM62"/>
      <c r="XBN62" s="31"/>
      <c r="XBO62"/>
      <c r="XBP62"/>
      <c r="XBQ62"/>
      <c r="XBR62" s="31"/>
      <c r="XBS62"/>
      <c r="XBT62"/>
      <c r="XBU62"/>
      <c r="XBV62" s="31"/>
      <c r="XBW62"/>
      <c r="XBX62"/>
      <c r="XBY62"/>
      <c r="XBZ62" s="31"/>
      <c r="XCA62"/>
      <c r="XCB62"/>
      <c r="XCC62"/>
      <c r="XCD62" s="31"/>
      <c r="XCE62"/>
      <c r="XCF62"/>
      <c r="XCG62"/>
      <c r="XCH62" s="31"/>
      <c r="XCI62"/>
      <c r="XCJ62"/>
      <c r="XCK62"/>
      <c r="XCL62" s="31"/>
      <c r="XCM62"/>
      <c r="XCN62"/>
      <c r="XCO62"/>
      <c r="XCP62" s="31"/>
      <c r="XCQ62"/>
      <c r="XCR62"/>
      <c r="XCS62"/>
      <c r="XCT62" s="31"/>
      <c r="XCU62"/>
      <c r="XCV62"/>
      <c r="XCW62"/>
      <c r="XCX62" s="31"/>
      <c r="XCY62"/>
      <c r="XCZ62"/>
      <c r="XDA62"/>
      <c r="XDB62" s="31"/>
      <c r="XDC62"/>
      <c r="XDD62"/>
      <c r="XDE62"/>
      <c r="XDF62" s="31"/>
      <c r="XDG62"/>
      <c r="XDH62"/>
      <c r="XDI62"/>
      <c r="XDJ62" s="31"/>
      <c r="XDK62"/>
      <c r="XDL62"/>
      <c r="XDM62"/>
      <c r="XDN62" s="31"/>
      <c r="XDO62"/>
      <c r="XDP62"/>
      <c r="XDQ62"/>
      <c r="XDR62" s="31"/>
      <c r="XDS62"/>
      <c r="XDT62"/>
      <c r="XDU62"/>
      <c r="XDV62" s="31"/>
      <c r="XDW62"/>
      <c r="XDX62"/>
      <c r="XDY62"/>
      <c r="XDZ62" s="31"/>
      <c r="XEA62"/>
      <c r="XEB62"/>
      <c r="XEC62"/>
      <c r="XED62" s="31"/>
      <c r="XEE62"/>
      <c r="XEF62"/>
      <c r="XEG62"/>
      <c r="XEH62" s="31"/>
      <c r="XEI62"/>
      <c r="XEJ62"/>
      <c r="XEK62"/>
      <c r="XEL62" s="31"/>
      <c r="XEM62"/>
      <c r="XEN62"/>
      <c r="XEO62"/>
      <c r="XEP62" s="31"/>
      <c r="XEQ62"/>
      <c r="XER62"/>
      <c r="XES62"/>
      <c r="XET62" s="31"/>
      <c r="XEU62"/>
      <c r="XEV62"/>
    </row>
    <row r="63" spans="1:16376" ht="29.25" customHeight="1" x14ac:dyDescent="0.25">
      <c r="A63" s="211" t="s">
        <v>211</v>
      </c>
      <c r="B63" s="211"/>
      <c r="C63" s="211"/>
      <c r="D63" s="211"/>
      <c r="E63" s="211"/>
      <c r="F63" s="211"/>
      <c r="G63" s="167"/>
    </row>
    <row r="64" spans="1:16376" x14ac:dyDescent="0.25">
      <c r="A64" s="324" t="s">
        <v>210</v>
      </c>
      <c r="B64" s="324"/>
      <c r="C64" s="324"/>
      <c r="D64" s="324"/>
      <c r="E64" s="324"/>
      <c r="F64" s="324"/>
    </row>
    <row r="66" spans="1:8" x14ac:dyDescent="0.25">
      <c r="A66" s="211"/>
      <c r="B66" s="211"/>
      <c r="C66" s="211"/>
      <c r="D66" s="211"/>
    </row>
    <row r="67" spans="1:8" x14ac:dyDescent="0.25">
      <c r="B67" s="31"/>
      <c r="C67"/>
      <c r="D67"/>
    </row>
    <row r="72" spans="1:8" ht="15" customHeight="1" x14ac:dyDescent="0.25">
      <c r="A72" s="146"/>
      <c r="B72" s="146"/>
      <c r="C72" s="146"/>
      <c r="D72" s="146"/>
      <c r="E72" s="146"/>
      <c r="F72" s="146"/>
      <c r="G72" s="146"/>
      <c r="H72" s="146"/>
    </row>
    <row r="73" spans="1:8" ht="50.25" customHeight="1" x14ac:dyDescent="0.25">
      <c r="A73" s="269"/>
      <c r="B73" s="269"/>
      <c r="C73" s="269"/>
      <c r="D73" s="269"/>
      <c r="E73" s="269"/>
      <c r="F73" s="269"/>
      <c r="G73" s="269"/>
      <c r="H73" s="269"/>
    </row>
    <row r="74" spans="1:8" ht="38.25" customHeight="1" x14ac:dyDescent="0.25">
      <c r="A74" s="269"/>
      <c r="B74" s="269"/>
      <c r="C74" s="269"/>
      <c r="D74" s="269"/>
      <c r="E74" s="269"/>
      <c r="F74" s="269"/>
      <c r="G74" s="269"/>
      <c r="H74" s="269"/>
    </row>
    <row r="75" spans="1:8" x14ac:dyDescent="0.25">
      <c r="A75" s="135"/>
      <c r="B75" s="135"/>
      <c r="C75" s="135"/>
      <c r="D75" s="135"/>
      <c r="E75" s="135"/>
      <c r="F75" s="135"/>
      <c r="G75" s="135"/>
      <c r="H75" s="135"/>
    </row>
    <row r="76" spans="1:8" x14ac:dyDescent="0.25">
      <c r="A76" s="135"/>
      <c r="B76" s="135"/>
      <c r="C76" s="135"/>
      <c r="D76" s="135"/>
      <c r="E76" s="135"/>
      <c r="F76" s="135"/>
      <c r="G76" s="135"/>
      <c r="H76" s="135"/>
    </row>
    <row r="77" spans="1:8" x14ac:dyDescent="0.25">
      <c r="A77" s="135"/>
      <c r="B77" s="135"/>
      <c r="C77" s="135"/>
      <c r="D77" s="135"/>
      <c r="E77" s="135"/>
      <c r="F77" s="135"/>
      <c r="G77" s="135"/>
      <c r="H77" s="135"/>
    </row>
    <row r="155" spans="2:3" x14ac:dyDescent="0.25">
      <c r="B155" s="310"/>
      <c r="C155" s="311"/>
    </row>
  </sheetData>
  <sheetProtection algorithmName="SHA-512" hashValue="bh8sljuUhxsFTuyxzZV4vk9SiyGyv4mkuvnzGPt06Ik9rX9lRMZ0sHMIQBuFlvkr2qTiY9gX4awHkyE79ov+sw==" saltValue="Kg8tBIiNmBPUTc5edPkSXQ==" spinCount="100000" sheet="1" formatCells="0" formatColumns="0" formatRows="0" insertColumns="0" insertRows="0" insertHyperlinks="0" deleteColumns="0" deleteRows="0"/>
  <mergeCells count="4143">
    <mergeCell ref="XEG60:XEJ60"/>
    <mergeCell ref="XEK60:XEN60"/>
    <mergeCell ref="XEO60:XER60"/>
    <mergeCell ref="XES60:XEV60"/>
    <mergeCell ref="XDM60:XDP60"/>
    <mergeCell ref="XDQ60:XDT60"/>
    <mergeCell ref="XDU60:XDX60"/>
    <mergeCell ref="XDY60:XEB60"/>
    <mergeCell ref="XEC60:XEF60"/>
    <mergeCell ref="XCS60:XCV60"/>
    <mergeCell ref="XCW60:XCZ60"/>
    <mergeCell ref="XDA60:XDD60"/>
    <mergeCell ref="XDE60:XDH60"/>
    <mergeCell ref="XDI60:XDL60"/>
    <mergeCell ref="XBY60:XCB60"/>
    <mergeCell ref="XCC60:XCF60"/>
    <mergeCell ref="XCG60:XCJ60"/>
    <mergeCell ref="XCK60:XCN60"/>
    <mergeCell ref="XCO60:XCR60"/>
    <mergeCell ref="XBE60:XBH60"/>
    <mergeCell ref="XBI60:XBL60"/>
    <mergeCell ref="XBM60:XBP60"/>
    <mergeCell ref="XBQ60:XBT60"/>
    <mergeCell ref="XBU60:XBX60"/>
    <mergeCell ref="XAK60:XAN60"/>
    <mergeCell ref="XAO60:XAR60"/>
    <mergeCell ref="XAS60:XAV60"/>
    <mergeCell ref="XAW60:XAZ60"/>
    <mergeCell ref="XBA60:XBD60"/>
    <mergeCell ref="WZQ60:WZT60"/>
    <mergeCell ref="WZU60:WZX60"/>
    <mergeCell ref="WZY60:XAB60"/>
    <mergeCell ref="XAC60:XAF60"/>
    <mergeCell ref="XAG60:XAJ60"/>
    <mergeCell ref="WYW60:WYZ60"/>
    <mergeCell ref="WZA60:WZD60"/>
    <mergeCell ref="WZE60:WZH60"/>
    <mergeCell ref="WZI60:WZL60"/>
    <mergeCell ref="WZM60:WZP60"/>
    <mergeCell ref="WYC60:WYF60"/>
    <mergeCell ref="WYG60:WYJ60"/>
    <mergeCell ref="WYK60:WYN60"/>
    <mergeCell ref="WYO60:WYR60"/>
    <mergeCell ref="WYS60:WYV60"/>
    <mergeCell ref="WXI60:WXL60"/>
    <mergeCell ref="WXM60:WXP60"/>
    <mergeCell ref="WXQ60:WXT60"/>
    <mergeCell ref="WXU60:WXX60"/>
    <mergeCell ref="WXY60:WYB60"/>
    <mergeCell ref="WWO60:WWR60"/>
    <mergeCell ref="WWS60:WWV60"/>
    <mergeCell ref="WWW60:WWZ60"/>
    <mergeCell ref="WXA60:WXD60"/>
    <mergeCell ref="WXE60:WXH60"/>
    <mergeCell ref="WVU60:WVX60"/>
    <mergeCell ref="WVY60:WWB60"/>
    <mergeCell ref="WWC60:WWF60"/>
    <mergeCell ref="WWG60:WWJ60"/>
    <mergeCell ref="WWK60:WWN60"/>
    <mergeCell ref="WVA60:WVD60"/>
    <mergeCell ref="WVE60:WVH60"/>
    <mergeCell ref="WVI60:WVL60"/>
    <mergeCell ref="WVM60:WVP60"/>
    <mergeCell ref="WVQ60:WVT60"/>
    <mergeCell ref="WUG60:WUJ60"/>
    <mergeCell ref="WUK60:WUN60"/>
    <mergeCell ref="WUO60:WUR60"/>
    <mergeCell ref="WUS60:WUV60"/>
    <mergeCell ref="WUW60:WUZ60"/>
    <mergeCell ref="WTM60:WTP60"/>
    <mergeCell ref="WTQ60:WTT60"/>
    <mergeCell ref="WTU60:WTX60"/>
    <mergeCell ref="WTY60:WUB60"/>
    <mergeCell ref="WUC60:WUF60"/>
    <mergeCell ref="WSS60:WSV60"/>
    <mergeCell ref="WSW60:WSZ60"/>
    <mergeCell ref="WTA60:WTD60"/>
    <mergeCell ref="WTE60:WTH60"/>
    <mergeCell ref="WTI60:WTL60"/>
    <mergeCell ref="WRY60:WSB60"/>
    <mergeCell ref="WSC60:WSF60"/>
    <mergeCell ref="WSG60:WSJ60"/>
    <mergeCell ref="WSK60:WSN60"/>
    <mergeCell ref="WSO60:WSR60"/>
    <mergeCell ref="WRE60:WRH60"/>
    <mergeCell ref="WRI60:WRL60"/>
    <mergeCell ref="WRM60:WRP60"/>
    <mergeCell ref="WRQ60:WRT60"/>
    <mergeCell ref="WRU60:WRX60"/>
    <mergeCell ref="WQK60:WQN60"/>
    <mergeCell ref="WQO60:WQR60"/>
    <mergeCell ref="WQS60:WQV60"/>
    <mergeCell ref="WQW60:WQZ60"/>
    <mergeCell ref="WRA60:WRD60"/>
    <mergeCell ref="WPQ60:WPT60"/>
    <mergeCell ref="WPU60:WPX60"/>
    <mergeCell ref="WPY60:WQB60"/>
    <mergeCell ref="WQC60:WQF60"/>
    <mergeCell ref="WQG60:WQJ60"/>
    <mergeCell ref="WOW60:WOZ60"/>
    <mergeCell ref="WPA60:WPD60"/>
    <mergeCell ref="WPE60:WPH60"/>
    <mergeCell ref="WPI60:WPL60"/>
    <mergeCell ref="WPM60:WPP60"/>
    <mergeCell ref="WOC60:WOF60"/>
    <mergeCell ref="WOG60:WOJ60"/>
    <mergeCell ref="WOK60:WON60"/>
    <mergeCell ref="WOO60:WOR60"/>
    <mergeCell ref="WOS60:WOV60"/>
    <mergeCell ref="WNI60:WNL60"/>
    <mergeCell ref="WNM60:WNP60"/>
    <mergeCell ref="WNQ60:WNT60"/>
    <mergeCell ref="WNU60:WNX60"/>
    <mergeCell ref="WNY60:WOB60"/>
    <mergeCell ref="WMO60:WMR60"/>
    <mergeCell ref="WMS60:WMV60"/>
    <mergeCell ref="WMW60:WMZ60"/>
    <mergeCell ref="WNA60:WND60"/>
    <mergeCell ref="WNE60:WNH60"/>
    <mergeCell ref="WLU60:WLX60"/>
    <mergeCell ref="WLY60:WMB60"/>
    <mergeCell ref="WMC60:WMF60"/>
    <mergeCell ref="WMG60:WMJ60"/>
    <mergeCell ref="WMK60:WMN60"/>
    <mergeCell ref="WLA60:WLD60"/>
    <mergeCell ref="WLE60:WLH60"/>
    <mergeCell ref="WLI60:WLL60"/>
    <mergeCell ref="WLM60:WLP60"/>
    <mergeCell ref="WLQ60:WLT60"/>
    <mergeCell ref="WKG60:WKJ60"/>
    <mergeCell ref="WKK60:WKN60"/>
    <mergeCell ref="WKO60:WKR60"/>
    <mergeCell ref="WKS60:WKV60"/>
    <mergeCell ref="WKW60:WKZ60"/>
    <mergeCell ref="WJM60:WJP60"/>
    <mergeCell ref="WJQ60:WJT60"/>
    <mergeCell ref="WJU60:WJX60"/>
    <mergeCell ref="WJY60:WKB60"/>
    <mergeCell ref="WKC60:WKF60"/>
    <mergeCell ref="WIS60:WIV60"/>
    <mergeCell ref="WIW60:WIZ60"/>
    <mergeCell ref="WJA60:WJD60"/>
    <mergeCell ref="WJE60:WJH60"/>
    <mergeCell ref="WJI60:WJL60"/>
    <mergeCell ref="WHY60:WIB60"/>
    <mergeCell ref="WIC60:WIF60"/>
    <mergeCell ref="WIG60:WIJ60"/>
    <mergeCell ref="WIK60:WIN60"/>
    <mergeCell ref="WIO60:WIR60"/>
    <mergeCell ref="WHE60:WHH60"/>
    <mergeCell ref="WHI60:WHL60"/>
    <mergeCell ref="WHM60:WHP60"/>
    <mergeCell ref="WHQ60:WHT60"/>
    <mergeCell ref="WHU60:WHX60"/>
    <mergeCell ref="WGK60:WGN60"/>
    <mergeCell ref="WGO60:WGR60"/>
    <mergeCell ref="WGS60:WGV60"/>
    <mergeCell ref="WGW60:WGZ60"/>
    <mergeCell ref="WHA60:WHD60"/>
    <mergeCell ref="WFQ60:WFT60"/>
    <mergeCell ref="WFU60:WFX60"/>
    <mergeCell ref="WFY60:WGB60"/>
    <mergeCell ref="WGC60:WGF60"/>
    <mergeCell ref="WGG60:WGJ60"/>
    <mergeCell ref="WEW60:WEZ60"/>
    <mergeCell ref="WFA60:WFD60"/>
    <mergeCell ref="WFE60:WFH60"/>
    <mergeCell ref="WFI60:WFL60"/>
    <mergeCell ref="WFM60:WFP60"/>
    <mergeCell ref="WEC60:WEF60"/>
    <mergeCell ref="WEG60:WEJ60"/>
    <mergeCell ref="WEK60:WEN60"/>
    <mergeCell ref="WEO60:WER60"/>
    <mergeCell ref="WES60:WEV60"/>
    <mergeCell ref="WDI60:WDL60"/>
    <mergeCell ref="WDM60:WDP60"/>
    <mergeCell ref="WDQ60:WDT60"/>
    <mergeCell ref="WDU60:WDX60"/>
    <mergeCell ref="WDY60:WEB60"/>
    <mergeCell ref="WCO60:WCR60"/>
    <mergeCell ref="WCS60:WCV60"/>
    <mergeCell ref="WCW60:WCZ60"/>
    <mergeCell ref="WDA60:WDD60"/>
    <mergeCell ref="WDE60:WDH60"/>
    <mergeCell ref="WBU60:WBX60"/>
    <mergeCell ref="WBY60:WCB60"/>
    <mergeCell ref="WCC60:WCF60"/>
    <mergeCell ref="WCG60:WCJ60"/>
    <mergeCell ref="WCK60:WCN60"/>
    <mergeCell ref="WBA60:WBD60"/>
    <mergeCell ref="WBE60:WBH60"/>
    <mergeCell ref="WBI60:WBL60"/>
    <mergeCell ref="WBM60:WBP60"/>
    <mergeCell ref="WBQ60:WBT60"/>
    <mergeCell ref="WAG60:WAJ60"/>
    <mergeCell ref="WAK60:WAN60"/>
    <mergeCell ref="WAO60:WAR60"/>
    <mergeCell ref="WAS60:WAV60"/>
    <mergeCell ref="WAW60:WAZ60"/>
    <mergeCell ref="VZM60:VZP60"/>
    <mergeCell ref="VZQ60:VZT60"/>
    <mergeCell ref="VZU60:VZX60"/>
    <mergeCell ref="VZY60:WAB60"/>
    <mergeCell ref="WAC60:WAF60"/>
    <mergeCell ref="VYS60:VYV60"/>
    <mergeCell ref="VYW60:VYZ60"/>
    <mergeCell ref="VZA60:VZD60"/>
    <mergeCell ref="VZE60:VZH60"/>
    <mergeCell ref="VZI60:VZL60"/>
    <mergeCell ref="VXY60:VYB60"/>
    <mergeCell ref="VYC60:VYF60"/>
    <mergeCell ref="VYG60:VYJ60"/>
    <mergeCell ref="VYK60:VYN60"/>
    <mergeCell ref="VYO60:VYR60"/>
    <mergeCell ref="VXE60:VXH60"/>
    <mergeCell ref="VXI60:VXL60"/>
    <mergeCell ref="VXM60:VXP60"/>
    <mergeCell ref="VXQ60:VXT60"/>
    <mergeCell ref="VXU60:VXX60"/>
    <mergeCell ref="VWK60:VWN60"/>
    <mergeCell ref="VWO60:VWR60"/>
    <mergeCell ref="VWS60:VWV60"/>
    <mergeCell ref="VWW60:VWZ60"/>
    <mergeCell ref="VXA60:VXD60"/>
    <mergeCell ref="VVQ60:VVT60"/>
    <mergeCell ref="VVU60:VVX60"/>
    <mergeCell ref="VVY60:VWB60"/>
    <mergeCell ref="VWC60:VWF60"/>
    <mergeCell ref="VWG60:VWJ60"/>
    <mergeCell ref="VUW60:VUZ60"/>
    <mergeCell ref="VVA60:VVD60"/>
    <mergeCell ref="VVE60:VVH60"/>
    <mergeCell ref="VVI60:VVL60"/>
    <mergeCell ref="VVM60:VVP60"/>
    <mergeCell ref="VUC60:VUF60"/>
    <mergeCell ref="VUG60:VUJ60"/>
    <mergeCell ref="VUK60:VUN60"/>
    <mergeCell ref="VUO60:VUR60"/>
    <mergeCell ref="VUS60:VUV60"/>
    <mergeCell ref="VTI60:VTL60"/>
    <mergeCell ref="VTM60:VTP60"/>
    <mergeCell ref="VTQ60:VTT60"/>
    <mergeCell ref="VTU60:VTX60"/>
    <mergeCell ref="VTY60:VUB60"/>
    <mergeCell ref="VSO60:VSR60"/>
    <mergeCell ref="VSS60:VSV60"/>
    <mergeCell ref="VSW60:VSZ60"/>
    <mergeCell ref="VTA60:VTD60"/>
    <mergeCell ref="VTE60:VTH60"/>
    <mergeCell ref="VRU60:VRX60"/>
    <mergeCell ref="VRY60:VSB60"/>
    <mergeCell ref="VSC60:VSF60"/>
    <mergeCell ref="VSG60:VSJ60"/>
    <mergeCell ref="VSK60:VSN60"/>
    <mergeCell ref="VRA60:VRD60"/>
    <mergeCell ref="VRE60:VRH60"/>
    <mergeCell ref="VRI60:VRL60"/>
    <mergeCell ref="VRM60:VRP60"/>
    <mergeCell ref="VRQ60:VRT60"/>
    <mergeCell ref="VQG60:VQJ60"/>
    <mergeCell ref="VQK60:VQN60"/>
    <mergeCell ref="VQO60:VQR60"/>
    <mergeCell ref="VQS60:VQV60"/>
    <mergeCell ref="VQW60:VQZ60"/>
    <mergeCell ref="VPM60:VPP60"/>
    <mergeCell ref="VPQ60:VPT60"/>
    <mergeCell ref="VPU60:VPX60"/>
    <mergeCell ref="VPY60:VQB60"/>
    <mergeCell ref="VQC60:VQF60"/>
    <mergeCell ref="VOS60:VOV60"/>
    <mergeCell ref="VOW60:VOZ60"/>
    <mergeCell ref="VPA60:VPD60"/>
    <mergeCell ref="VPE60:VPH60"/>
    <mergeCell ref="VPI60:VPL60"/>
    <mergeCell ref="VNY60:VOB60"/>
    <mergeCell ref="VOC60:VOF60"/>
    <mergeCell ref="VOG60:VOJ60"/>
    <mergeCell ref="VOK60:VON60"/>
    <mergeCell ref="VOO60:VOR60"/>
    <mergeCell ref="VNE60:VNH60"/>
    <mergeCell ref="VNI60:VNL60"/>
    <mergeCell ref="VNM60:VNP60"/>
    <mergeCell ref="VNQ60:VNT60"/>
    <mergeCell ref="VNU60:VNX60"/>
    <mergeCell ref="VMK60:VMN60"/>
    <mergeCell ref="VMO60:VMR60"/>
    <mergeCell ref="VMS60:VMV60"/>
    <mergeCell ref="VMW60:VMZ60"/>
    <mergeCell ref="VNA60:VND60"/>
    <mergeCell ref="VLQ60:VLT60"/>
    <mergeCell ref="VLU60:VLX60"/>
    <mergeCell ref="VLY60:VMB60"/>
    <mergeCell ref="VMC60:VMF60"/>
    <mergeCell ref="VMG60:VMJ60"/>
    <mergeCell ref="VKW60:VKZ60"/>
    <mergeCell ref="VLA60:VLD60"/>
    <mergeCell ref="VLE60:VLH60"/>
    <mergeCell ref="VLI60:VLL60"/>
    <mergeCell ref="VLM60:VLP60"/>
    <mergeCell ref="VKC60:VKF60"/>
    <mergeCell ref="VKG60:VKJ60"/>
    <mergeCell ref="VKK60:VKN60"/>
    <mergeCell ref="VKO60:VKR60"/>
    <mergeCell ref="VKS60:VKV60"/>
    <mergeCell ref="VJI60:VJL60"/>
    <mergeCell ref="VJM60:VJP60"/>
    <mergeCell ref="VJQ60:VJT60"/>
    <mergeCell ref="VJU60:VJX60"/>
    <mergeCell ref="VJY60:VKB60"/>
    <mergeCell ref="VIO60:VIR60"/>
    <mergeCell ref="VIS60:VIV60"/>
    <mergeCell ref="VIW60:VIZ60"/>
    <mergeCell ref="VJA60:VJD60"/>
    <mergeCell ref="VJE60:VJH60"/>
    <mergeCell ref="VHU60:VHX60"/>
    <mergeCell ref="VHY60:VIB60"/>
    <mergeCell ref="VIC60:VIF60"/>
    <mergeCell ref="VIG60:VIJ60"/>
    <mergeCell ref="VIK60:VIN60"/>
    <mergeCell ref="VHA60:VHD60"/>
    <mergeCell ref="VHE60:VHH60"/>
    <mergeCell ref="VHI60:VHL60"/>
    <mergeCell ref="VHM60:VHP60"/>
    <mergeCell ref="VHQ60:VHT60"/>
    <mergeCell ref="VGG60:VGJ60"/>
    <mergeCell ref="VGK60:VGN60"/>
    <mergeCell ref="VGO60:VGR60"/>
    <mergeCell ref="VGS60:VGV60"/>
    <mergeCell ref="VGW60:VGZ60"/>
    <mergeCell ref="VFM60:VFP60"/>
    <mergeCell ref="VFQ60:VFT60"/>
    <mergeCell ref="VFU60:VFX60"/>
    <mergeCell ref="VFY60:VGB60"/>
    <mergeCell ref="VGC60:VGF60"/>
    <mergeCell ref="VES60:VEV60"/>
    <mergeCell ref="VEW60:VEZ60"/>
    <mergeCell ref="VFA60:VFD60"/>
    <mergeCell ref="VFE60:VFH60"/>
    <mergeCell ref="VFI60:VFL60"/>
    <mergeCell ref="VDY60:VEB60"/>
    <mergeCell ref="VEC60:VEF60"/>
    <mergeCell ref="VEG60:VEJ60"/>
    <mergeCell ref="VEK60:VEN60"/>
    <mergeCell ref="VEO60:VER60"/>
    <mergeCell ref="VDE60:VDH60"/>
    <mergeCell ref="VDI60:VDL60"/>
    <mergeCell ref="VDM60:VDP60"/>
    <mergeCell ref="VDQ60:VDT60"/>
    <mergeCell ref="VDU60:VDX60"/>
    <mergeCell ref="VCK60:VCN60"/>
    <mergeCell ref="VCO60:VCR60"/>
    <mergeCell ref="VCS60:VCV60"/>
    <mergeCell ref="VCW60:VCZ60"/>
    <mergeCell ref="VDA60:VDD60"/>
    <mergeCell ref="VBQ60:VBT60"/>
    <mergeCell ref="VBU60:VBX60"/>
    <mergeCell ref="VBY60:VCB60"/>
    <mergeCell ref="VCC60:VCF60"/>
    <mergeCell ref="VCG60:VCJ60"/>
    <mergeCell ref="VAW60:VAZ60"/>
    <mergeCell ref="VBA60:VBD60"/>
    <mergeCell ref="VBE60:VBH60"/>
    <mergeCell ref="VBI60:VBL60"/>
    <mergeCell ref="VBM60:VBP60"/>
    <mergeCell ref="VAC60:VAF60"/>
    <mergeCell ref="VAG60:VAJ60"/>
    <mergeCell ref="VAK60:VAN60"/>
    <mergeCell ref="VAO60:VAR60"/>
    <mergeCell ref="VAS60:VAV60"/>
    <mergeCell ref="UZI60:UZL60"/>
    <mergeCell ref="UZM60:UZP60"/>
    <mergeCell ref="UZQ60:UZT60"/>
    <mergeCell ref="UZU60:UZX60"/>
    <mergeCell ref="UZY60:VAB60"/>
    <mergeCell ref="UYO60:UYR60"/>
    <mergeCell ref="UYS60:UYV60"/>
    <mergeCell ref="UYW60:UYZ60"/>
    <mergeCell ref="UZA60:UZD60"/>
    <mergeCell ref="UZE60:UZH60"/>
    <mergeCell ref="UXU60:UXX60"/>
    <mergeCell ref="UXY60:UYB60"/>
    <mergeCell ref="UYC60:UYF60"/>
    <mergeCell ref="UYG60:UYJ60"/>
    <mergeCell ref="UYK60:UYN60"/>
    <mergeCell ref="UXA60:UXD60"/>
    <mergeCell ref="UXE60:UXH60"/>
    <mergeCell ref="UXI60:UXL60"/>
    <mergeCell ref="UXM60:UXP60"/>
    <mergeCell ref="UXQ60:UXT60"/>
    <mergeCell ref="UWG60:UWJ60"/>
    <mergeCell ref="UWK60:UWN60"/>
    <mergeCell ref="UWO60:UWR60"/>
    <mergeCell ref="UWS60:UWV60"/>
    <mergeCell ref="UWW60:UWZ60"/>
    <mergeCell ref="UVM60:UVP60"/>
    <mergeCell ref="UVQ60:UVT60"/>
    <mergeCell ref="UVU60:UVX60"/>
    <mergeCell ref="UVY60:UWB60"/>
    <mergeCell ref="UWC60:UWF60"/>
    <mergeCell ref="UUS60:UUV60"/>
    <mergeCell ref="UUW60:UUZ60"/>
    <mergeCell ref="UVA60:UVD60"/>
    <mergeCell ref="UVE60:UVH60"/>
    <mergeCell ref="UVI60:UVL60"/>
    <mergeCell ref="UTY60:UUB60"/>
    <mergeCell ref="UUC60:UUF60"/>
    <mergeCell ref="UUG60:UUJ60"/>
    <mergeCell ref="UUK60:UUN60"/>
    <mergeCell ref="UUO60:UUR60"/>
    <mergeCell ref="UTE60:UTH60"/>
    <mergeCell ref="UTI60:UTL60"/>
    <mergeCell ref="UTM60:UTP60"/>
    <mergeCell ref="UTQ60:UTT60"/>
    <mergeCell ref="UTU60:UTX60"/>
    <mergeCell ref="USK60:USN60"/>
    <mergeCell ref="USO60:USR60"/>
    <mergeCell ref="USS60:USV60"/>
    <mergeCell ref="USW60:USZ60"/>
    <mergeCell ref="UTA60:UTD60"/>
    <mergeCell ref="URQ60:URT60"/>
    <mergeCell ref="URU60:URX60"/>
    <mergeCell ref="URY60:USB60"/>
    <mergeCell ref="USC60:USF60"/>
    <mergeCell ref="USG60:USJ60"/>
    <mergeCell ref="UQW60:UQZ60"/>
    <mergeCell ref="URA60:URD60"/>
    <mergeCell ref="URE60:URH60"/>
    <mergeCell ref="URI60:URL60"/>
    <mergeCell ref="URM60:URP60"/>
    <mergeCell ref="UQC60:UQF60"/>
    <mergeCell ref="UQG60:UQJ60"/>
    <mergeCell ref="UQK60:UQN60"/>
    <mergeCell ref="UQO60:UQR60"/>
    <mergeCell ref="UQS60:UQV60"/>
    <mergeCell ref="UPI60:UPL60"/>
    <mergeCell ref="UPM60:UPP60"/>
    <mergeCell ref="UPQ60:UPT60"/>
    <mergeCell ref="UPU60:UPX60"/>
    <mergeCell ref="UPY60:UQB60"/>
    <mergeCell ref="UOO60:UOR60"/>
    <mergeCell ref="UOS60:UOV60"/>
    <mergeCell ref="UOW60:UOZ60"/>
    <mergeCell ref="UPA60:UPD60"/>
    <mergeCell ref="UPE60:UPH60"/>
    <mergeCell ref="UNU60:UNX60"/>
    <mergeCell ref="UNY60:UOB60"/>
    <mergeCell ref="UOC60:UOF60"/>
    <mergeCell ref="UOG60:UOJ60"/>
    <mergeCell ref="UOK60:UON60"/>
    <mergeCell ref="UNA60:UND60"/>
    <mergeCell ref="UNE60:UNH60"/>
    <mergeCell ref="UNI60:UNL60"/>
    <mergeCell ref="UNM60:UNP60"/>
    <mergeCell ref="UNQ60:UNT60"/>
    <mergeCell ref="UMG60:UMJ60"/>
    <mergeCell ref="UMK60:UMN60"/>
    <mergeCell ref="UMO60:UMR60"/>
    <mergeCell ref="UMS60:UMV60"/>
    <mergeCell ref="UMW60:UMZ60"/>
    <mergeCell ref="ULM60:ULP60"/>
    <mergeCell ref="ULQ60:ULT60"/>
    <mergeCell ref="ULU60:ULX60"/>
    <mergeCell ref="ULY60:UMB60"/>
    <mergeCell ref="UMC60:UMF60"/>
    <mergeCell ref="UKS60:UKV60"/>
    <mergeCell ref="UKW60:UKZ60"/>
    <mergeCell ref="ULA60:ULD60"/>
    <mergeCell ref="ULE60:ULH60"/>
    <mergeCell ref="ULI60:ULL60"/>
    <mergeCell ref="UJY60:UKB60"/>
    <mergeCell ref="UKC60:UKF60"/>
    <mergeCell ref="UKG60:UKJ60"/>
    <mergeCell ref="UKK60:UKN60"/>
    <mergeCell ref="UKO60:UKR60"/>
    <mergeCell ref="UJE60:UJH60"/>
    <mergeCell ref="UJI60:UJL60"/>
    <mergeCell ref="UJM60:UJP60"/>
    <mergeCell ref="UJQ60:UJT60"/>
    <mergeCell ref="UJU60:UJX60"/>
    <mergeCell ref="UIK60:UIN60"/>
    <mergeCell ref="UIO60:UIR60"/>
    <mergeCell ref="UIS60:UIV60"/>
    <mergeCell ref="UIW60:UIZ60"/>
    <mergeCell ref="UJA60:UJD60"/>
    <mergeCell ref="UHQ60:UHT60"/>
    <mergeCell ref="UHU60:UHX60"/>
    <mergeCell ref="UHY60:UIB60"/>
    <mergeCell ref="UIC60:UIF60"/>
    <mergeCell ref="UIG60:UIJ60"/>
    <mergeCell ref="UGW60:UGZ60"/>
    <mergeCell ref="UHA60:UHD60"/>
    <mergeCell ref="UHE60:UHH60"/>
    <mergeCell ref="UHI60:UHL60"/>
    <mergeCell ref="UHM60:UHP60"/>
    <mergeCell ref="UGC60:UGF60"/>
    <mergeCell ref="UGG60:UGJ60"/>
    <mergeCell ref="UGK60:UGN60"/>
    <mergeCell ref="UGO60:UGR60"/>
    <mergeCell ref="UGS60:UGV60"/>
    <mergeCell ref="UFI60:UFL60"/>
    <mergeCell ref="UFM60:UFP60"/>
    <mergeCell ref="UFQ60:UFT60"/>
    <mergeCell ref="UFU60:UFX60"/>
    <mergeCell ref="UFY60:UGB60"/>
    <mergeCell ref="UEO60:UER60"/>
    <mergeCell ref="UES60:UEV60"/>
    <mergeCell ref="UEW60:UEZ60"/>
    <mergeCell ref="UFA60:UFD60"/>
    <mergeCell ref="UFE60:UFH60"/>
    <mergeCell ref="UDU60:UDX60"/>
    <mergeCell ref="UDY60:UEB60"/>
    <mergeCell ref="UEC60:UEF60"/>
    <mergeCell ref="UEG60:UEJ60"/>
    <mergeCell ref="UEK60:UEN60"/>
    <mergeCell ref="UDA60:UDD60"/>
    <mergeCell ref="UDE60:UDH60"/>
    <mergeCell ref="UDI60:UDL60"/>
    <mergeCell ref="UDM60:UDP60"/>
    <mergeCell ref="UDQ60:UDT60"/>
    <mergeCell ref="UCG60:UCJ60"/>
    <mergeCell ref="UCK60:UCN60"/>
    <mergeCell ref="UCO60:UCR60"/>
    <mergeCell ref="UCS60:UCV60"/>
    <mergeCell ref="UCW60:UCZ60"/>
    <mergeCell ref="UBM60:UBP60"/>
    <mergeCell ref="UBQ60:UBT60"/>
    <mergeCell ref="UBU60:UBX60"/>
    <mergeCell ref="UBY60:UCB60"/>
    <mergeCell ref="UCC60:UCF60"/>
    <mergeCell ref="UAS60:UAV60"/>
    <mergeCell ref="UAW60:UAZ60"/>
    <mergeCell ref="UBA60:UBD60"/>
    <mergeCell ref="UBE60:UBH60"/>
    <mergeCell ref="UBI60:UBL60"/>
    <mergeCell ref="TZY60:UAB60"/>
    <mergeCell ref="UAC60:UAF60"/>
    <mergeCell ref="UAG60:UAJ60"/>
    <mergeCell ref="UAK60:UAN60"/>
    <mergeCell ref="UAO60:UAR60"/>
    <mergeCell ref="TZE60:TZH60"/>
    <mergeCell ref="TZI60:TZL60"/>
    <mergeCell ref="TZM60:TZP60"/>
    <mergeCell ref="TZQ60:TZT60"/>
    <mergeCell ref="TZU60:TZX60"/>
    <mergeCell ref="TYK60:TYN60"/>
    <mergeCell ref="TYO60:TYR60"/>
    <mergeCell ref="TYS60:TYV60"/>
    <mergeCell ref="TYW60:TYZ60"/>
    <mergeCell ref="TZA60:TZD60"/>
    <mergeCell ref="TXQ60:TXT60"/>
    <mergeCell ref="TXU60:TXX60"/>
    <mergeCell ref="TXY60:TYB60"/>
    <mergeCell ref="TYC60:TYF60"/>
    <mergeCell ref="TYG60:TYJ60"/>
    <mergeCell ref="TWW60:TWZ60"/>
    <mergeCell ref="TXA60:TXD60"/>
    <mergeCell ref="TXE60:TXH60"/>
    <mergeCell ref="TXI60:TXL60"/>
    <mergeCell ref="TXM60:TXP60"/>
    <mergeCell ref="TWC60:TWF60"/>
    <mergeCell ref="TWG60:TWJ60"/>
    <mergeCell ref="TWK60:TWN60"/>
    <mergeCell ref="TWO60:TWR60"/>
    <mergeCell ref="TWS60:TWV60"/>
    <mergeCell ref="TVI60:TVL60"/>
    <mergeCell ref="TVM60:TVP60"/>
    <mergeCell ref="TVQ60:TVT60"/>
    <mergeCell ref="TVU60:TVX60"/>
    <mergeCell ref="TVY60:TWB60"/>
    <mergeCell ref="TUO60:TUR60"/>
    <mergeCell ref="TUS60:TUV60"/>
    <mergeCell ref="TUW60:TUZ60"/>
    <mergeCell ref="TVA60:TVD60"/>
    <mergeCell ref="TVE60:TVH60"/>
    <mergeCell ref="TTU60:TTX60"/>
    <mergeCell ref="TTY60:TUB60"/>
    <mergeCell ref="TUC60:TUF60"/>
    <mergeCell ref="TUG60:TUJ60"/>
    <mergeCell ref="TUK60:TUN60"/>
    <mergeCell ref="TTA60:TTD60"/>
    <mergeCell ref="TTE60:TTH60"/>
    <mergeCell ref="TTI60:TTL60"/>
    <mergeCell ref="TTM60:TTP60"/>
    <mergeCell ref="TTQ60:TTT60"/>
    <mergeCell ref="TSG60:TSJ60"/>
    <mergeCell ref="TSK60:TSN60"/>
    <mergeCell ref="TSO60:TSR60"/>
    <mergeCell ref="TSS60:TSV60"/>
    <mergeCell ref="TSW60:TSZ60"/>
    <mergeCell ref="TRM60:TRP60"/>
    <mergeCell ref="TRQ60:TRT60"/>
    <mergeCell ref="TRU60:TRX60"/>
    <mergeCell ref="TRY60:TSB60"/>
    <mergeCell ref="TSC60:TSF60"/>
    <mergeCell ref="TQS60:TQV60"/>
    <mergeCell ref="TQW60:TQZ60"/>
    <mergeCell ref="TRA60:TRD60"/>
    <mergeCell ref="TRE60:TRH60"/>
    <mergeCell ref="TRI60:TRL60"/>
    <mergeCell ref="TPY60:TQB60"/>
    <mergeCell ref="TQC60:TQF60"/>
    <mergeCell ref="TQG60:TQJ60"/>
    <mergeCell ref="TQK60:TQN60"/>
    <mergeCell ref="TQO60:TQR60"/>
    <mergeCell ref="TPE60:TPH60"/>
    <mergeCell ref="TPI60:TPL60"/>
    <mergeCell ref="TPM60:TPP60"/>
    <mergeCell ref="TPQ60:TPT60"/>
    <mergeCell ref="TPU60:TPX60"/>
    <mergeCell ref="TOK60:TON60"/>
    <mergeCell ref="TOO60:TOR60"/>
    <mergeCell ref="TOS60:TOV60"/>
    <mergeCell ref="TOW60:TOZ60"/>
    <mergeCell ref="TPA60:TPD60"/>
    <mergeCell ref="TNQ60:TNT60"/>
    <mergeCell ref="TNU60:TNX60"/>
    <mergeCell ref="TNY60:TOB60"/>
    <mergeCell ref="TOC60:TOF60"/>
    <mergeCell ref="TOG60:TOJ60"/>
    <mergeCell ref="TMW60:TMZ60"/>
    <mergeCell ref="TNA60:TND60"/>
    <mergeCell ref="TNE60:TNH60"/>
    <mergeCell ref="TNI60:TNL60"/>
    <mergeCell ref="TNM60:TNP60"/>
    <mergeCell ref="TMC60:TMF60"/>
    <mergeCell ref="TMG60:TMJ60"/>
    <mergeCell ref="TMK60:TMN60"/>
    <mergeCell ref="TMO60:TMR60"/>
    <mergeCell ref="TMS60:TMV60"/>
    <mergeCell ref="TLI60:TLL60"/>
    <mergeCell ref="TLM60:TLP60"/>
    <mergeCell ref="TLQ60:TLT60"/>
    <mergeCell ref="TLU60:TLX60"/>
    <mergeCell ref="TLY60:TMB60"/>
    <mergeCell ref="TKO60:TKR60"/>
    <mergeCell ref="TKS60:TKV60"/>
    <mergeCell ref="TKW60:TKZ60"/>
    <mergeCell ref="TLA60:TLD60"/>
    <mergeCell ref="TLE60:TLH60"/>
    <mergeCell ref="TJU60:TJX60"/>
    <mergeCell ref="TJY60:TKB60"/>
    <mergeCell ref="TKC60:TKF60"/>
    <mergeCell ref="TKG60:TKJ60"/>
    <mergeCell ref="TKK60:TKN60"/>
    <mergeCell ref="TJA60:TJD60"/>
    <mergeCell ref="TJE60:TJH60"/>
    <mergeCell ref="TJI60:TJL60"/>
    <mergeCell ref="TJM60:TJP60"/>
    <mergeCell ref="TJQ60:TJT60"/>
    <mergeCell ref="TIG60:TIJ60"/>
    <mergeCell ref="TIK60:TIN60"/>
    <mergeCell ref="TIO60:TIR60"/>
    <mergeCell ref="TIS60:TIV60"/>
    <mergeCell ref="TIW60:TIZ60"/>
    <mergeCell ref="THM60:THP60"/>
    <mergeCell ref="THQ60:THT60"/>
    <mergeCell ref="THU60:THX60"/>
    <mergeCell ref="THY60:TIB60"/>
    <mergeCell ref="TIC60:TIF60"/>
    <mergeCell ref="TGS60:TGV60"/>
    <mergeCell ref="TGW60:TGZ60"/>
    <mergeCell ref="THA60:THD60"/>
    <mergeCell ref="THE60:THH60"/>
    <mergeCell ref="THI60:THL60"/>
    <mergeCell ref="TFY60:TGB60"/>
    <mergeCell ref="TGC60:TGF60"/>
    <mergeCell ref="TGG60:TGJ60"/>
    <mergeCell ref="TGK60:TGN60"/>
    <mergeCell ref="TGO60:TGR60"/>
    <mergeCell ref="TFE60:TFH60"/>
    <mergeCell ref="TFI60:TFL60"/>
    <mergeCell ref="TFM60:TFP60"/>
    <mergeCell ref="TFQ60:TFT60"/>
    <mergeCell ref="TFU60:TFX60"/>
    <mergeCell ref="TEK60:TEN60"/>
    <mergeCell ref="TEO60:TER60"/>
    <mergeCell ref="TES60:TEV60"/>
    <mergeCell ref="TEW60:TEZ60"/>
    <mergeCell ref="TFA60:TFD60"/>
    <mergeCell ref="TDQ60:TDT60"/>
    <mergeCell ref="TDU60:TDX60"/>
    <mergeCell ref="TDY60:TEB60"/>
    <mergeCell ref="TEC60:TEF60"/>
    <mergeCell ref="TEG60:TEJ60"/>
    <mergeCell ref="TCW60:TCZ60"/>
    <mergeCell ref="TDA60:TDD60"/>
    <mergeCell ref="TDE60:TDH60"/>
    <mergeCell ref="TDI60:TDL60"/>
    <mergeCell ref="TDM60:TDP60"/>
    <mergeCell ref="TCC60:TCF60"/>
    <mergeCell ref="TCG60:TCJ60"/>
    <mergeCell ref="TCK60:TCN60"/>
    <mergeCell ref="TCO60:TCR60"/>
    <mergeCell ref="TCS60:TCV60"/>
    <mergeCell ref="TBI60:TBL60"/>
    <mergeCell ref="TBM60:TBP60"/>
    <mergeCell ref="TBQ60:TBT60"/>
    <mergeCell ref="TBU60:TBX60"/>
    <mergeCell ref="TBY60:TCB60"/>
    <mergeCell ref="TAO60:TAR60"/>
    <mergeCell ref="TAS60:TAV60"/>
    <mergeCell ref="TAW60:TAZ60"/>
    <mergeCell ref="TBA60:TBD60"/>
    <mergeCell ref="TBE60:TBH60"/>
    <mergeCell ref="SZU60:SZX60"/>
    <mergeCell ref="SZY60:TAB60"/>
    <mergeCell ref="TAC60:TAF60"/>
    <mergeCell ref="TAG60:TAJ60"/>
    <mergeCell ref="TAK60:TAN60"/>
    <mergeCell ref="SZA60:SZD60"/>
    <mergeCell ref="SZE60:SZH60"/>
    <mergeCell ref="SZI60:SZL60"/>
    <mergeCell ref="SZM60:SZP60"/>
    <mergeCell ref="SZQ60:SZT60"/>
    <mergeCell ref="SYG60:SYJ60"/>
    <mergeCell ref="SYK60:SYN60"/>
    <mergeCell ref="SYO60:SYR60"/>
    <mergeCell ref="SYS60:SYV60"/>
    <mergeCell ref="SYW60:SYZ60"/>
    <mergeCell ref="SXM60:SXP60"/>
    <mergeCell ref="SXQ60:SXT60"/>
    <mergeCell ref="SXU60:SXX60"/>
    <mergeCell ref="SXY60:SYB60"/>
    <mergeCell ref="SYC60:SYF60"/>
    <mergeCell ref="SWS60:SWV60"/>
    <mergeCell ref="SWW60:SWZ60"/>
    <mergeCell ref="SXA60:SXD60"/>
    <mergeCell ref="SXE60:SXH60"/>
    <mergeCell ref="SXI60:SXL60"/>
    <mergeCell ref="SVY60:SWB60"/>
    <mergeCell ref="SWC60:SWF60"/>
    <mergeCell ref="SWG60:SWJ60"/>
    <mergeCell ref="SWK60:SWN60"/>
    <mergeCell ref="SWO60:SWR60"/>
    <mergeCell ref="SVE60:SVH60"/>
    <mergeCell ref="SVI60:SVL60"/>
    <mergeCell ref="SVM60:SVP60"/>
    <mergeCell ref="SVQ60:SVT60"/>
    <mergeCell ref="SVU60:SVX60"/>
    <mergeCell ref="SUK60:SUN60"/>
    <mergeCell ref="SUO60:SUR60"/>
    <mergeCell ref="SUS60:SUV60"/>
    <mergeCell ref="SUW60:SUZ60"/>
    <mergeCell ref="SVA60:SVD60"/>
    <mergeCell ref="STQ60:STT60"/>
    <mergeCell ref="STU60:STX60"/>
    <mergeCell ref="STY60:SUB60"/>
    <mergeCell ref="SUC60:SUF60"/>
    <mergeCell ref="SUG60:SUJ60"/>
    <mergeCell ref="SSW60:SSZ60"/>
    <mergeCell ref="STA60:STD60"/>
    <mergeCell ref="STE60:STH60"/>
    <mergeCell ref="STI60:STL60"/>
    <mergeCell ref="STM60:STP60"/>
    <mergeCell ref="SSC60:SSF60"/>
    <mergeCell ref="SSG60:SSJ60"/>
    <mergeCell ref="SSK60:SSN60"/>
    <mergeCell ref="SSO60:SSR60"/>
    <mergeCell ref="SSS60:SSV60"/>
    <mergeCell ref="SRI60:SRL60"/>
    <mergeCell ref="SRM60:SRP60"/>
    <mergeCell ref="SRQ60:SRT60"/>
    <mergeCell ref="SRU60:SRX60"/>
    <mergeCell ref="SRY60:SSB60"/>
    <mergeCell ref="SQO60:SQR60"/>
    <mergeCell ref="SQS60:SQV60"/>
    <mergeCell ref="SQW60:SQZ60"/>
    <mergeCell ref="SRA60:SRD60"/>
    <mergeCell ref="SRE60:SRH60"/>
    <mergeCell ref="SPU60:SPX60"/>
    <mergeCell ref="SPY60:SQB60"/>
    <mergeCell ref="SQC60:SQF60"/>
    <mergeCell ref="SQG60:SQJ60"/>
    <mergeCell ref="SQK60:SQN60"/>
    <mergeCell ref="SPA60:SPD60"/>
    <mergeCell ref="SPE60:SPH60"/>
    <mergeCell ref="SPI60:SPL60"/>
    <mergeCell ref="SPM60:SPP60"/>
    <mergeCell ref="SPQ60:SPT60"/>
    <mergeCell ref="SOG60:SOJ60"/>
    <mergeCell ref="SOK60:SON60"/>
    <mergeCell ref="SOO60:SOR60"/>
    <mergeCell ref="SOS60:SOV60"/>
    <mergeCell ref="SOW60:SOZ60"/>
    <mergeCell ref="SNM60:SNP60"/>
    <mergeCell ref="SNQ60:SNT60"/>
    <mergeCell ref="SNU60:SNX60"/>
    <mergeCell ref="SNY60:SOB60"/>
    <mergeCell ref="SOC60:SOF60"/>
    <mergeCell ref="SMS60:SMV60"/>
    <mergeCell ref="SMW60:SMZ60"/>
    <mergeCell ref="SNA60:SND60"/>
    <mergeCell ref="SNE60:SNH60"/>
    <mergeCell ref="SNI60:SNL60"/>
    <mergeCell ref="SLY60:SMB60"/>
    <mergeCell ref="SMC60:SMF60"/>
    <mergeCell ref="SMG60:SMJ60"/>
    <mergeCell ref="SMK60:SMN60"/>
    <mergeCell ref="SMO60:SMR60"/>
    <mergeCell ref="SLE60:SLH60"/>
    <mergeCell ref="SLI60:SLL60"/>
    <mergeCell ref="SLM60:SLP60"/>
    <mergeCell ref="SLQ60:SLT60"/>
    <mergeCell ref="SLU60:SLX60"/>
    <mergeCell ref="SKK60:SKN60"/>
    <mergeCell ref="SKO60:SKR60"/>
    <mergeCell ref="SKS60:SKV60"/>
    <mergeCell ref="SKW60:SKZ60"/>
    <mergeCell ref="SLA60:SLD60"/>
    <mergeCell ref="SJQ60:SJT60"/>
    <mergeCell ref="SJU60:SJX60"/>
    <mergeCell ref="SJY60:SKB60"/>
    <mergeCell ref="SKC60:SKF60"/>
    <mergeCell ref="SKG60:SKJ60"/>
    <mergeCell ref="SIW60:SIZ60"/>
    <mergeCell ref="SJA60:SJD60"/>
    <mergeCell ref="SJE60:SJH60"/>
    <mergeCell ref="SJI60:SJL60"/>
    <mergeCell ref="SJM60:SJP60"/>
    <mergeCell ref="SIC60:SIF60"/>
    <mergeCell ref="SIG60:SIJ60"/>
    <mergeCell ref="SIK60:SIN60"/>
    <mergeCell ref="SIO60:SIR60"/>
    <mergeCell ref="SIS60:SIV60"/>
    <mergeCell ref="SHI60:SHL60"/>
    <mergeCell ref="SHM60:SHP60"/>
    <mergeCell ref="SHQ60:SHT60"/>
    <mergeCell ref="SHU60:SHX60"/>
    <mergeCell ref="SHY60:SIB60"/>
    <mergeCell ref="SGO60:SGR60"/>
    <mergeCell ref="SGS60:SGV60"/>
    <mergeCell ref="SGW60:SGZ60"/>
    <mergeCell ref="SHA60:SHD60"/>
    <mergeCell ref="SHE60:SHH60"/>
    <mergeCell ref="SFU60:SFX60"/>
    <mergeCell ref="SFY60:SGB60"/>
    <mergeCell ref="SGC60:SGF60"/>
    <mergeCell ref="SGG60:SGJ60"/>
    <mergeCell ref="SGK60:SGN60"/>
    <mergeCell ref="SFA60:SFD60"/>
    <mergeCell ref="SFE60:SFH60"/>
    <mergeCell ref="SFI60:SFL60"/>
    <mergeCell ref="SFM60:SFP60"/>
    <mergeCell ref="SFQ60:SFT60"/>
    <mergeCell ref="SEG60:SEJ60"/>
    <mergeCell ref="SEK60:SEN60"/>
    <mergeCell ref="SEO60:SER60"/>
    <mergeCell ref="SES60:SEV60"/>
    <mergeCell ref="SEW60:SEZ60"/>
    <mergeCell ref="SDM60:SDP60"/>
    <mergeCell ref="SDQ60:SDT60"/>
    <mergeCell ref="SDU60:SDX60"/>
    <mergeCell ref="SDY60:SEB60"/>
    <mergeCell ref="SEC60:SEF60"/>
    <mergeCell ref="SCS60:SCV60"/>
    <mergeCell ref="SCW60:SCZ60"/>
    <mergeCell ref="SDA60:SDD60"/>
    <mergeCell ref="SDE60:SDH60"/>
    <mergeCell ref="SDI60:SDL60"/>
    <mergeCell ref="SBY60:SCB60"/>
    <mergeCell ref="SCC60:SCF60"/>
    <mergeCell ref="SCG60:SCJ60"/>
    <mergeCell ref="SCK60:SCN60"/>
    <mergeCell ref="SCO60:SCR60"/>
    <mergeCell ref="SBE60:SBH60"/>
    <mergeCell ref="SBI60:SBL60"/>
    <mergeCell ref="SBM60:SBP60"/>
    <mergeCell ref="SBQ60:SBT60"/>
    <mergeCell ref="SBU60:SBX60"/>
    <mergeCell ref="SAK60:SAN60"/>
    <mergeCell ref="SAO60:SAR60"/>
    <mergeCell ref="SAS60:SAV60"/>
    <mergeCell ref="SAW60:SAZ60"/>
    <mergeCell ref="SBA60:SBD60"/>
    <mergeCell ref="RZQ60:RZT60"/>
    <mergeCell ref="RZU60:RZX60"/>
    <mergeCell ref="RZY60:SAB60"/>
    <mergeCell ref="SAC60:SAF60"/>
    <mergeCell ref="SAG60:SAJ60"/>
    <mergeCell ref="RYW60:RYZ60"/>
    <mergeCell ref="RZA60:RZD60"/>
    <mergeCell ref="RZE60:RZH60"/>
    <mergeCell ref="RZI60:RZL60"/>
    <mergeCell ref="RZM60:RZP60"/>
    <mergeCell ref="RYC60:RYF60"/>
    <mergeCell ref="RYG60:RYJ60"/>
    <mergeCell ref="RYK60:RYN60"/>
    <mergeCell ref="RYO60:RYR60"/>
    <mergeCell ref="RYS60:RYV60"/>
    <mergeCell ref="RXI60:RXL60"/>
    <mergeCell ref="RXM60:RXP60"/>
    <mergeCell ref="RXQ60:RXT60"/>
    <mergeCell ref="RXU60:RXX60"/>
    <mergeCell ref="RXY60:RYB60"/>
    <mergeCell ref="RWO60:RWR60"/>
    <mergeCell ref="RWS60:RWV60"/>
    <mergeCell ref="RWW60:RWZ60"/>
    <mergeCell ref="RXA60:RXD60"/>
    <mergeCell ref="RXE60:RXH60"/>
    <mergeCell ref="RVU60:RVX60"/>
    <mergeCell ref="RVY60:RWB60"/>
    <mergeCell ref="RWC60:RWF60"/>
    <mergeCell ref="RWG60:RWJ60"/>
    <mergeCell ref="RWK60:RWN60"/>
    <mergeCell ref="RVA60:RVD60"/>
    <mergeCell ref="RVE60:RVH60"/>
    <mergeCell ref="RVI60:RVL60"/>
    <mergeCell ref="RVM60:RVP60"/>
    <mergeCell ref="RVQ60:RVT60"/>
    <mergeCell ref="RUG60:RUJ60"/>
    <mergeCell ref="RUK60:RUN60"/>
    <mergeCell ref="RUO60:RUR60"/>
    <mergeCell ref="RUS60:RUV60"/>
    <mergeCell ref="RUW60:RUZ60"/>
    <mergeCell ref="RTM60:RTP60"/>
    <mergeCell ref="RTQ60:RTT60"/>
    <mergeCell ref="RTU60:RTX60"/>
    <mergeCell ref="RTY60:RUB60"/>
    <mergeCell ref="RUC60:RUF60"/>
    <mergeCell ref="RSS60:RSV60"/>
    <mergeCell ref="RSW60:RSZ60"/>
    <mergeCell ref="RTA60:RTD60"/>
    <mergeCell ref="RTE60:RTH60"/>
    <mergeCell ref="RTI60:RTL60"/>
    <mergeCell ref="RRY60:RSB60"/>
    <mergeCell ref="RSC60:RSF60"/>
    <mergeCell ref="RSG60:RSJ60"/>
    <mergeCell ref="RSK60:RSN60"/>
    <mergeCell ref="RSO60:RSR60"/>
    <mergeCell ref="RRE60:RRH60"/>
    <mergeCell ref="RRI60:RRL60"/>
    <mergeCell ref="RRM60:RRP60"/>
    <mergeCell ref="RRQ60:RRT60"/>
    <mergeCell ref="RRU60:RRX60"/>
    <mergeCell ref="RQK60:RQN60"/>
    <mergeCell ref="RQO60:RQR60"/>
    <mergeCell ref="RQS60:RQV60"/>
    <mergeCell ref="RQW60:RQZ60"/>
    <mergeCell ref="RRA60:RRD60"/>
    <mergeCell ref="RPQ60:RPT60"/>
    <mergeCell ref="RPU60:RPX60"/>
    <mergeCell ref="RPY60:RQB60"/>
    <mergeCell ref="RQC60:RQF60"/>
    <mergeCell ref="RQG60:RQJ60"/>
    <mergeCell ref="ROW60:ROZ60"/>
    <mergeCell ref="RPA60:RPD60"/>
    <mergeCell ref="RPE60:RPH60"/>
    <mergeCell ref="RPI60:RPL60"/>
    <mergeCell ref="RPM60:RPP60"/>
    <mergeCell ref="ROC60:ROF60"/>
    <mergeCell ref="ROG60:ROJ60"/>
    <mergeCell ref="ROK60:RON60"/>
    <mergeCell ref="ROO60:ROR60"/>
    <mergeCell ref="ROS60:ROV60"/>
    <mergeCell ref="RNI60:RNL60"/>
    <mergeCell ref="RNM60:RNP60"/>
    <mergeCell ref="RNQ60:RNT60"/>
    <mergeCell ref="RNU60:RNX60"/>
    <mergeCell ref="RNY60:ROB60"/>
    <mergeCell ref="RMO60:RMR60"/>
    <mergeCell ref="RMS60:RMV60"/>
    <mergeCell ref="RMW60:RMZ60"/>
    <mergeCell ref="RNA60:RND60"/>
    <mergeCell ref="RNE60:RNH60"/>
    <mergeCell ref="RLU60:RLX60"/>
    <mergeCell ref="RLY60:RMB60"/>
    <mergeCell ref="RMC60:RMF60"/>
    <mergeCell ref="RMG60:RMJ60"/>
    <mergeCell ref="RMK60:RMN60"/>
    <mergeCell ref="RLA60:RLD60"/>
    <mergeCell ref="RLE60:RLH60"/>
    <mergeCell ref="RLI60:RLL60"/>
    <mergeCell ref="RLM60:RLP60"/>
    <mergeCell ref="RLQ60:RLT60"/>
    <mergeCell ref="RKG60:RKJ60"/>
    <mergeCell ref="RKK60:RKN60"/>
    <mergeCell ref="RKO60:RKR60"/>
    <mergeCell ref="RKS60:RKV60"/>
    <mergeCell ref="RKW60:RKZ60"/>
    <mergeCell ref="RJM60:RJP60"/>
    <mergeCell ref="RJQ60:RJT60"/>
    <mergeCell ref="RJU60:RJX60"/>
    <mergeCell ref="RJY60:RKB60"/>
    <mergeCell ref="RKC60:RKF60"/>
    <mergeCell ref="RIS60:RIV60"/>
    <mergeCell ref="RIW60:RIZ60"/>
    <mergeCell ref="RJA60:RJD60"/>
    <mergeCell ref="RJE60:RJH60"/>
    <mergeCell ref="RJI60:RJL60"/>
    <mergeCell ref="RHY60:RIB60"/>
    <mergeCell ref="RIC60:RIF60"/>
    <mergeCell ref="RIG60:RIJ60"/>
    <mergeCell ref="RIK60:RIN60"/>
    <mergeCell ref="RIO60:RIR60"/>
    <mergeCell ref="RHE60:RHH60"/>
    <mergeCell ref="RHI60:RHL60"/>
    <mergeCell ref="RHM60:RHP60"/>
    <mergeCell ref="RHQ60:RHT60"/>
    <mergeCell ref="RHU60:RHX60"/>
    <mergeCell ref="RGK60:RGN60"/>
    <mergeCell ref="RGO60:RGR60"/>
    <mergeCell ref="RGS60:RGV60"/>
    <mergeCell ref="RGW60:RGZ60"/>
    <mergeCell ref="RHA60:RHD60"/>
    <mergeCell ref="RFQ60:RFT60"/>
    <mergeCell ref="RFU60:RFX60"/>
    <mergeCell ref="RFY60:RGB60"/>
    <mergeCell ref="RGC60:RGF60"/>
    <mergeCell ref="RGG60:RGJ60"/>
    <mergeCell ref="REW60:REZ60"/>
    <mergeCell ref="RFA60:RFD60"/>
    <mergeCell ref="RFE60:RFH60"/>
    <mergeCell ref="RFI60:RFL60"/>
    <mergeCell ref="RFM60:RFP60"/>
    <mergeCell ref="REC60:REF60"/>
    <mergeCell ref="REG60:REJ60"/>
    <mergeCell ref="REK60:REN60"/>
    <mergeCell ref="REO60:RER60"/>
    <mergeCell ref="RES60:REV60"/>
    <mergeCell ref="RDI60:RDL60"/>
    <mergeCell ref="RDM60:RDP60"/>
    <mergeCell ref="RDQ60:RDT60"/>
    <mergeCell ref="RDU60:RDX60"/>
    <mergeCell ref="RDY60:REB60"/>
    <mergeCell ref="RCO60:RCR60"/>
    <mergeCell ref="RCS60:RCV60"/>
    <mergeCell ref="RCW60:RCZ60"/>
    <mergeCell ref="RDA60:RDD60"/>
    <mergeCell ref="RDE60:RDH60"/>
    <mergeCell ref="RBU60:RBX60"/>
    <mergeCell ref="RBY60:RCB60"/>
    <mergeCell ref="RCC60:RCF60"/>
    <mergeCell ref="RCG60:RCJ60"/>
    <mergeCell ref="RCK60:RCN60"/>
    <mergeCell ref="RBA60:RBD60"/>
    <mergeCell ref="RBE60:RBH60"/>
    <mergeCell ref="RBI60:RBL60"/>
    <mergeCell ref="RBM60:RBP60"/>
    <mergeCell ref="RBQ60:RBT60"/>
    <mergeCell ref="RAG60:RAJ60"/>
    <mergeCell ref="RAK60:RAN60"/>
    <mergeCell ref="RAO60:RAR60"/>
    <mergeCell ref="RAS60:RAV60"/>
    <mergeCell ref="RAW60:RAZ60"/>
    <mergeCell ref="QZM60:QZP60"/>
    <mergeCell ref="QZQ60:QZT60"/>
    <mergeCell ref="QZU60:QZX60"/>
    <mergeCell ref="QZY60:RAB60"/>
    <mergeCell ref="RAC60:RAF60"/>
    <mergeCell ref="QYS60:QYV60"/>
    <mergeCell ref="QYW60:QYZ60"/>
    <mergeCell ref="QZA60:QZD60"/>
    <mergeCell ref="QZE60:QZH60"/>
    <mergeCell ref="QZI60:QZL60"/>
    <mergeCell ref="QXY60:QYB60"/>
    <mergeCell ref="QYC60:QYF60"/>
    <mergeCell ref="QYG60:QYJ60"/>
    <mergeCell ref="QYK60:QYN60"/>
    <mergeCell ref="QYO60:QYR60"/>
    <mergeCell ref="QXE60:QXH60"/>
    <mergeCell ref="QXI60:QXL60"/>
    <mergeCell ref="QXM60:QXP60"/>
    <mergeCell ref="QXQ60:QXT60"/>
    <mergeCell ref="QXU60:QXX60"/>
    <mergeCell ref="QWK60:QWN60"/>
    <mergeCell ref="QWO60:QWR60"/>
    <mergeCell ref="QWS60:QWV60"/>
    <mergeCell ref="QWW60:QWZ60"/>
    <mergeCell ref="QXA60:QXD60"/>
    <mergeCell ref="QVQ60:QVT60"/>
    <mergeCell ref="QVU60:QVX60"/>
    <mergeCell ref="QVY60:QWB60"/>
    <mergeCell ref="QWC60:QWF60"/>
    <mergeCell ref="QWG60:QWJ60"/>
    <mergeCell ref="QUW60:QUZ60"/>
    <mergeCell ref="QVA60:QVD60"/>
    <mergeCell ref="QVE60:QVH60"/>
    <mergeCell ref="QVI60:QVL60"/>
    <mergeCell ref="QVM60:QVP60"/>
    <mergeCell ref="QUC60:QUF60"/>
    <mergeCell ref="QUG60:QUJ60"/>
    <mergeCell ref="QUK60:QUN60"/>
    <mergeCell ref="QUO60:QUR60"/>
    <mergeCell ref="QUS60:QUV60"/>
    <mergeCell ref="QTI60:QTL60"/>
    <mergeCell ref="QTM60:QTP60"/>
    <mergeCell ref="QTQ60:QTT60"/>
    <mergeCell ref="QTU60:QTX60"/>
    <mergeCell ref="QTY60:QUB60"/>
    <mergeCell ref="QSO60:QSR60"/>
    <mergeCell ref="QSS60:QSV60"/>
    <mergeCell ref="QSW60:QSZ60"/>
    <mergeCell ref="QTA60:QTD60"/>
    <mergeCell ref="QTE60:QTH60"/>
    <mergeCell ref="QRU60:QRX60"/>
    <mergeCell ref="QRY60:QSB60"/>
    <mergeCell ref="QSC60:QSF60"/>
    <mergeCell ref="QSG60:QSJ60"/>
    <mergeCell ref="QSK60:QSN60"/>
    <mergeCell ref="QRA60:QRD60"/>
    <mergeCell ref="QRE60:QRH60"/>
    <mergeCell ref="QRI60:QRL60"/>
    <mergeCell ref="QRM60:QRP60"/>
    <mergeCell ref="QRQ60:QRT60"/>
    <mergeCell ref="QQG60:QQJ60"/>
    <mergeCell ref="QQK60:QQN60"/>
    <mergeCell ref="QQO60:QQR60"/>
    <mergeCell ref="QQS60:QQV60"/>
    <mergeCell ref="QQW60:QQZ60"/>
    <mergeCell ref="QPM60:QPP60"/>
    <mergeCell ref="QPQ60:QPT60"/>
    <mergeCell ref="QPU60:QPX60"/>
    <mergeCell ref="QPY60:QQB60"/>
    <mergeCell ref="QQC60:QQF60"/>
    <mergeCell ref="QOS60:QOV60"/>
    <mergeCell ref="QOW60:QOZ60"/>
    <mergeCell ref="QPA60:QPD60"/>
    <mergeCell ref="QPE60:QPH60"/>
    <mergeCell ref="QPI60:QPL60"/>
    <mergeCell ref="QNY60:QOB60"/>
    <mergeCell ref="QOC60:QOF60"/>
    <mergeCell ref="QOG60:QOJ60"/>
    <mergeCell ref="QOK60:QON60"/>
    <mergeCell ref="QOO60:QOR60"/>
    <mergeCell ref="QNE60:QNH60"/>
    <mergeCell ref="QNI60:QNL60"/>
    <mergeCell ref="QNM60:QNP60"/>
    <mergeCell ref="QNQ60:QNT60"/>
    <mergeCell ref="QNU60:QNX60"/>
    <mergeCell ref="QMK60:QMN60"/>
    <mergeCell ref="QMO60:QMR60"/>
    <mergeCell ref="QMS60:QMV60"/>
    <mergeCell ref="QMW60:QMZ60"/>
    <mergeCell ref="QNA60:QND60"/>
    <mergeCell ref="QLQ60:QLT60"/>
    <mergeCell ref="QLU60:QLX60"/>
    <mergeCell ref="QLY60:QMB60"/>
    <mergeCell ref="QMC60:QMF60"/>
    <mergeCell ref="QMG60:QMJ60"/>
    <mergeCell ref="QKW60:QKZ60"/>
    <mergeCell ref="QLA60:QLD60"/>
    <mergeCell ref="QLE60:QLH60"/>
    <mergeCell ref="QLI60:QLL60"/>
    <mergeCell ref="QLM60:QLP60"/>
    <mergeCell ref="QKC60:QKF60"/>
    <mergeCell ref="QKG60:QKJ60"/>
    <mergeCell ref="QKK60:QKN60"/>
    <mergeCell ref="QKO60:QKR60"/>
    <mergeCell ref="QKS60:QKV60"/>
    <mergeCell ref="QJI60:QJL60"/>
    <mergeCell ref="QJM60:QJP60"/>
    <mergeCell ref="QJQ60:QJT60"/>
    <mergeCell ref="QJU60:QJX60"/>
    <mergeCell ref="QJY60:QKB60"/>
    <mergeCell ref="QIO60:QIR60"/>
    <mergeCell ref="QIS60:QIV60"/>
    <mergeCell ref="QIW60:QIZ60"/>
    <mergeCell ref="QJA60:QJD60"/>
    <mergeCell ref="QJE60:QJH60"/>
    <mergeCell ref="QHU60:QHX60"/>
    <mergeCell ref="QHY60:QIB60"/>
    <mergeCell ref="QIC60:QIF60"/>
    <mergeCell ref="QIG60:QIJ60"/>
    <mergeCell ref="QIK60:QIN60"/>
    <mergeCell ref="QHA60:QHD60"/>
    <mergeCell ref="QHE60:QHH60"/>
    <mergeCell ref="QHI60:QHL60"/>
    <mergeCell ref="QHM60:QHP60"/>
    <mergeCell ref="QHQ60:QHT60"/>
    <mergeCell ref="QGG60:QGJ60"/>
    <mergeCell ref="QGK60:QGN60"/>
    <mergeCell ref="QGO60:QGR60"/>
    <mergeCell ref="QGS60:QGV60"/>
    <mergeCell ref="QGW60:QGZ60"/>
    <mergeCell ref="QFM60:QFP60"/>
    <mergeCell ref="QFQ60:QFT60"/>
    <mergeCell ref="QFU60:QFX60"/>
    <mergeCell ref="QFY60:QGB60"/>
    <mergeCell ref="QGC60:QGF60"/>
    <mergeCell ref="QES60:QEV60"/>
    <mergeCell ref="QEW60:QEZ60"/>
    <mergeCell ref="QFA60:QFD60"/>
    <mergeCell ref="QFE60:QFH60"/>
    <mergeCell ref="QFI60:QFL60"/>
    <mergeCell ref="QDY60:QEB60"/>
    <mergeCell ref="QEC60:QEF60"/>
    <mergeCell ref="QEG60:QEJ60"/>
    <mergeCell ref="QEK60:QEN60"/>
    <mergeCell ref="QEO60:QER60"/>
    <mergeCell ref="QDE60:QDH60"/>
    <mergeCell ref="QDI60:QDL60"/>
    <mergeCell ref="QDM60:QDP60"/>
    <mergeCell ref="QDQ60:QDT60"/>
    <mergeCell ref="QDU60:QDX60"/>
    <mergeCell ref="QCK60:QCN60"/>
    <mergeCell ref="QCO60:QCR60"/>
    <mergeCell ref="QCS60:QCV60"/>
    <mergeCell ref="QCW60:QCZ60"/>
    <mergeCell ref="QDA60:QDD60"/>
    <mergeCell ref="QBQ60:QBT60"/>
    <mergeCell ref="QBU60:QBX60"/>
    <mergeCell ref="QBY60:QCB60"/>
    <mergeCell ref="QCC60:QCF60"/>
    <mergeCell ref="QCG60:QCJ60"/>
    <mergeCell ref="QAW60:QAZ60"/>
    <mergeCell ref="QBA60:QBD60"/>
    <mergeCell ref="QBE60:QBH60"/>
    <mergeCell ref="QBI60:QBL60"/>
    <mergeCell ref="QBM60:QBP60"/>
    <mergeCell ref="QAC60:QAF60"/>
    <mergeCell ref="QAG60:QAJ60"/>
    <mergeCell ref="QAK60:QAN60"/>
    <mergeCell ref="QAO60:QAR60"/>
    <mergeCell ref="QAS60:QAV60"/>
    <mergeCell ref="PZI60:PZL60"/>
    <mergeCell ref="PZM60:PZP60"/>
    <mergeCell ref="PZQ60:PZT60"/>
    <mergeCell ref="PZU60:PZX60"/>
    <mergeCell ref="PZY60:QAB60"/>
    <mergeCell ref="PYO60:PYR60"/>
    <mergeCell ref="PYS60:PYV60"/>
    <mergeCell ref="PYW60:PYZ60"/>
    <mergeCell ref="PZA60:PZD60"/>
    <mergeCell ref="PZE60:PZH60"/>
    <mergeCell ref="PXU60:PXX60"/>
    <mergeCell ref="PXY60:PYB60"/>
    <mergeCell ref="PYC60:PYF60"/>
    <mergeCell ref="PYG60:PYJ60"/>
    <mergeCell ref="PYK60:PYN60"/>
    <mergeCell ref="PXA60:PXD60"/>
    <mergeCell ref="PXE60:PXH60"/>
    <mergeCell ref="PXI60:PXL60"/>
    <mergeCell ref="PXM60:PXP60"/>
    <mergeCell ref="PXQ60:PXT60"/>
    <mergeCell ref="PWG60:PWJ60"/>
    <mergeCell ref="PWK60:PWN60"/>
    <mergeCell ref="PWO60:PWR60"/>
    <mergeCell ref="PWS60:PWV60"/>
    <mergeCell ref="PWW60:PWZ60"/>
    <mergeCell ref="PVM60:PVP60"/>
    <mergeCell ref="PVQ60:PVT60"/>
    <mergeCell ref="PVU60:PVX60"/>
    <mergeCell ref="PVY60:PWB60"/>
    <mergeCell ref="PWC60:PWF60"/>
    <mergeCell ref="PUS60:PUV60"/>
    <mergeCell ref="PUW60:PUZ60"/>
    <mergeCell ref="PVA60:PVD60"/>
    <mergeCell ref="PVE60:PVH60"/>
    <mergeCell ref="PVI60:PVL60"/>
    <mergeCell ref="PTY60:PUB60"/>
    <mergeCell ref="PUC60:PUF60"/>
    <mergeCell ref="PUG60:PUJ60"/>
    <mergeCell ref="PUK60:PUN60"/>
    <mergeCell ref="PUO60:PUR60"/>
    <mergeCell ref="PTE60:PTH60"/>
    <mergeCell ref="PTI60:PTL60"/>
    <mergeCell ref="PTM60:PTP60"/>
    <mergeCell ref="PTQ60:PTT60"/>
    <mergeCell ref="PTU60:PTX60"/>
    <mergeCell ref="PSK60:PSN60"/>
    <mergeCell ref="PSO60:PSR60"/>
    <mergeCell ref="PSS60:PSV60"/>
    <mergeCell ref="PSW60:PSZ60"/>
    <mergeCell ref="PTA60:PTD60"/>
    <mergeCell ref="PRQ60:PRT60"/>
    <mergeCell ref="PRU60:PRX60"/>
    <mergeCell ref="PRY60:PSB60"/>
    <mergeCell ref="PSC60:PSF60"/>
    <mergeCell ref="PSG60:PSJ60"/>
    <mergeCell ref="PQW60:PQZ60"/>
    <mergeCell ref="PRA60:PRD60"/>
    <mergeCell ref="PRE60:PRH60"/>
    <mergeCell ref="PRI60:PRL60"/>
    <mergeCell ref="PRM60:PRP60"/>
    <mergeCell ref="PQC60:PQF60"/>
    <mergeCell ref="PQG60:PQJ60"/>
    <mergeCell ref="PQK60:PQN60"/>
    <mergeCell ref="PQO60:PQR60"/>
    <mergeCell ref="PQS60:PQV60"/>
    <mergeCell ref="PPI60:PPL60"/>
    <mergeCell ref="PPM60:PPP60"/>
    <mergeCell ref="PPQ60:PPT60"/>
    <mergeCell ref="PPU60:PPX60"/>
    <mergeCell ref="PPY60:PQB60"/>
    <mergeCell ref="POO60:POR60"/>
    <mergeCell ref="POS60:POV60"/>
    <mergeCell ref="POW60:POZ60"/>
    <mergeCell ref="PPA60:PPD60"/>
    <mergeCell ref="PPE60:PPH60"/>
    <mergeCell ref="PNU60:PNX60"/>
    <mergeCell ref="PNY60:POB60"/>
    <mergeCell ref="POC60:POF60"/>
    <mergeCell ref="POG60:POJ60"/>
    <mergeCell ref="POK60:PON60"/>
    <mergeCell ref="PNA60:PND60"/>
    <mergeCell ref="PNE60:PNH60"/>
    <mergeCell ref="PNI60:PNL60"/>
    <mergeCell ref="PNM60:PNP60"/>
    <mergeCell ref="PNQ60:PNT60"/>
    <mergeCell ref="PMG60:PMJ60"/>
    <mergeCell ref="PMK60:PMN60"/>
    <mergeCell ref="PMO60:PMR60"/>
    <mergeCell ref="PMS60:PMV60"/>
    <mergeCell ref="PMW60:PMZ60"/>
    <mergeCell ref="PLM60:PLP60"/>
    <mergeCell ref="PLQ60:PLT60"/>
    <mergeCell ref="PLU60:PLX60"/>
    <mergeCell ref="PLY60:PMB60"/>
    <mergeCell ref="PMC60:PMF60"/>
    <mergeCell ref="PKS60:PKV60"/>
    <mergeCell ref="PKW60:PKZ60"/>
    <mergeCell ref="PLA60:PLD60"/>
    <mergeCell ref="PLE60:PLH60"/>
    <mergeCell ref="PLI60:PLL60"/>
    <mergeCell ref="PJY60:PKB60"/>
    <mergeCell ref="PKC60:PKF60"/>
    <mergeCell ref="PKG60:PKJ60"/>
    <mergeCell ref="PKK60:PKN60"/>
    <mergeCell ref="PKO60:PKR60"/>
    <mergeCell ref="PJE60:PJH60"/>
    <mergeCell ref="PJI60:PJL60"/>
    <mergeCell ref="PJM60:PJP60"/>
    <mergeCell ref="PJQ60:PJT60"/>
    <mergeCell ref="PJU60:PJX60"/>
    <mergeCell ref="PIK60:PIN60"/>
    <mergeCell ref="PIO60:PIR60"/>
    <mergeCell ref="PIS60:PIV60"/>
    <mergeCell ref="PIW60:PIZ60"/>
    <mergeCell ref="PJA60:PJD60"/>
    <mergeCell ref="PHQ60:PHT60"/>
    <mergeCell ref="PHU60:PHX60"/>
    <mergeCell ref="PHY60:PIB60"/>
    <mergeCell ref="PIC60:PIF60"/>
    <mergeCell ref="PIG60:PIJ60"/>
    <mergeCell ref="PGW60:PGZ60"/>
    <mergeCell ref="PHA60:PHD60"/>
    <mergeCell ref="PHE60:PHH60"/>
    <mergeCell ref="PHI60:PHL60"/>
    <mergeCell ref="PHM60:PHP60"/>
    <mergeCell ref="PGC60:PGF60"/>
    <mergeCell ref="PGG60:PGJ60"/>
    <mergeCell ref="PGK60:PGN60"/>
    <mergeCell ref="PGO60:PGR60"/>
    <mergeCell ref="PGS60:PGV60"/>
    <mergeCell ref="PFI60:PFL60"/>
    <mergeCell ref="PFM60:PFP60"/>
    <mergeCell ref="PFQ60:PFT60"/>
    <mergeCell ref="PFU60:PFX60"/>
    <mergeCell ref="PFY60:PGB60"/>
    <mergeCell ref="PEO60:PER60"/>
    <mergeCell ref="PES60:PEV60"/>
    <mergeCell ref="PEW60:PEZ60"/>
    <mergeCell ref="PFA60:PFD60"/>
    <mergeCell ref="PFE60:PFH60"/>
    <mergeCell ref="PDU60:PDX60"/>
    <mergeCell ref="PDY60:PEB60"/>
    <mergeCell ref="PEC60:PEF60"/>
    <mergeCell ref="PEG60:PEJ60"/>
    <mergeCell ref="PEK60:PEN60"/>
    <mergeCell ref="PDA60:PDD60"/>
    <mergeCell ref="PDE60:PDH60"/>
    <mergeCell ref="PDI60:PDL60"/>
    <mergeCell ref="PDM60:PDP60"/>
    <mergeCell ref="PDQ60:PDT60"/>
    <mergeCell ref="PCG60:PCJ60"/>
    <mergeCell ref="PCK60:PCN60"/>
    <mergeCell ref="PCO60:PCR60"/>
    <mergeCell ref="PCS60:PCV60"/>
    <mergeCell ref="PCW60:PCZ60"/>
    <mergeCell ref="PBM60:PBP60"/>
    <mergeCell ref="PBQ60:PBT60"/>
    <mergeCell ref="PBU60:PBX60"/>
    <mergeCell ref="PBY60:PCB60"/>
    <mergeCell ref="PCC60:PCF60"/>
    <mergeCell ref="PAS60:PAV60"/>
    <mergeCell ref="PAW60:PAZ60"/>
    <mergeCell ref="PBA60:PBD60"/>
    <mergeCell ref="PBE60:PBH60"/>
    <mergeCell ref="PBI60:PBL60"/>
    <mergeCell ref="OZY60:PAB60"/>
    <mergeCell ref="PAC60:PAF60"/>
    <mergeCell ref="PAG60:PAJ60"/>
    <mergeCell ref="PAK60:PAN60"/>
    <mergeCell ref="PAO60:PAR60"/>
    <mergeCell ref="OZE60:OZH60"/>
    <mergeCell ref="OZI60:OZL60"/>
    <mergeCell ref="OZM60:OZP60"/>
    <mergeCell ref="OZQ60:OZT60"/>
    <mergeCell ref="OZU60:OZX60"/>
    <mergeCell ref="OYK60:OYN60"/>
    <mergeCell ref="OYO60:OYR60"/>
    <mergeCell ref="OYS60:OYV60"/>
    <mergeCell ref="OYW60:OYZ60"/>
    <mergeCell ref="OZA60:OZD60"/>
    <mergeCell ref="OXQ60:OXT60"/>
    <mergeCell ref="OXU60:OXX60"/>
    <mergeCell ref="OXY60:OYB60"/>
    <mergeCell ref="OYC60:OYF60"/>
    <mergeCell ref="OYG60:OYJ60"/>
    <mergeCell ref="OWW60:OWZ60"/>
    <mergeCell ref="OXA60:OXD60"/>
    <mergeCell ref="OXE60:OXH60"/>
    <mergeCell ref="OXI60:OXL60"/>
    <mergeCell ref="OXM60:OXP60"/>
    <mergeCell ref="OWC60:OWF60"/>
    <mergeCell ref="OWG60:OWJ60"/>
    <mergeCell ref="OWK60:OWN60"/>
    <mergeCell ref="OWO60:OWR60"/>
    <mergeCell ref="OWS60:OWV60"/>
    <mergeCell ref="OVI60:OVL60"/>
    <mergeCell ref="OVM60:OVP60"/>
    <mergeCell ref="OVQ60:OVT60"/>
    <mergeCell ref="OVU60:OVX60"/>
    <mergeCell ref="OVY60:OWB60"/>
    <mergeCell ref="OUO60:OUR60"/>
    <mergeCell ref="OUS60:OUV60"/>
    <mergeCell ref="OUW60:OUZ60"/>
    <mergeCell ref="OVA60:OVD60"/>
    <mergeCell ref="OVE60:OVH60"/>
    <mergeCell ref="OTU60:OTX60"/>
    <mergeCell ref="OTY60:OUB60"/>
    <mergeCell ref="OUC60:OUF60"/>
    <mergeCell ref="OUG60:OUJ60"/>
    <mergeCell ref="OUK60:OUN60"/>
    <mergeCell ref="OTA60:OTD60"/>
    <mergeCell ref="OTE60:OTH60"/>
    <mergeCell ref="OTI60:OTL60"/>
    <mergeCell ref="OTM60:OTP60"/>
    <mergeCell ref="OTQ60:OTT60"/>
    <mergeCell ref="OSG60:OSJ60"/>
    <mergeCell ref="OSK60:OSN60"/>
    <mergeCell ref="OSO60:OSR60"/>
    <mergeCell ref="OSS60:OSV60"/>
    <mergeCell ref="OSW60:OSZ60"/>
    <mergeCell ref="ORM60:ORP60"/>
    <mergeCell ref="ORQ60:ORT60"/>
    <mergeCell ref="ORU60:ORX60"/>
    <mergeCell ref="ORY60:OSB60"/>
    <mergeCell ref="OSC60:OSF60"/>
    <mergeCell ref="OQS60:OQV60"/>
    <mergeCell ref="OQW60:OQZ60"/>
    <mergeCell ref="ORA60:ORD60"/>
    <mergeCell ref="ORE60:ORH60"/>
    <mergeCell ref="ORI60:ORL60"/>
    <mergeCell ref="OPY60:OQB60"/>
    <mergeCell ref="OQC60:OQF60"/>
    <mergeCell ref="OQG60:OQJ60"/>
    <mergeCell ref="OQK60:OQN60"/>
    <mergeCell ref="OQO60:OQR60"/>
    <mergeCell ref="OPE60:OPH60"/>
    <mergeCell ref="OPI60:OPL60"/>
    <mergeCell ref="OPM60:OPP60"/>
    <mergeCell ref="OPQ60:OPT60"/>
    <mergeCell ref="OPU60:OPX60"/>
    <mergeCell ref="OOK60:OON60"/>
    <mergeCell ref="OOO60:OOR60"/>
    <mergeCell ref="OOS60:OOV60"/>
    <mergeCell ref="OOW60:OOZ60"/>
    <mergeCell ref="OPA60:OPD60"/>
    <mergeCell ref="ONQ60:ONT60"/>
    <mergeCell ref="ONU60:ONX60"/>
    <mergeCell ref="ONY60:OOB60"/>
    <mergeCell ref="OOC60:OOF60"/>
    <mergeCell ref="OOG60:OOJ60"/>
    <mergeCell ref="OMW60:OMZ60"/>
    <mergeCell ref="ONA60:OND60"/>
    <mergeCell ref="ONE60:ONH60"/>
    <mergeCell ref="ONI60:ONL60"/>
    <mergeCell ref="ONM60:ONP60"/>
    <mergeCell ref="OMC60:OMF60"/>
    <mergeCell ref="OMG60:OMJ60"/>
    <mergeCell ref="OMK60:OMN60"/>
    <mergeCell ref="OMO60:OMR60"/>
    <mergeCell ref="OMS60:OMV60"/>
    <mergeCell ref="OLI60:OLL60"/>
    <mergeCell ref="OLM60:OLP60"/>
    <mergeCell ref="OLQ60:OLT60"/>
    <mergeCell ref="OLU60:OLX60"/>
    <mergeCell ref="OLY60:OMB60"/>
    <mergeCell ref="OKO60:OKR60"/>
    <mergeCell ref="OKS60:OKV60"/>
    <mergeCell ref="OKW60:OKZ60"/>
    <mergeCell ref="OLA60:OLD60"/>
    <mergeCell ref="OLE60:OLH60"/>
    <mergeCell ref="OJU60:OJX60"/>
    <mergeCell ref="OJY60:OKB60"/>
    <mergeCell ref="OKC60:OKF60"/>
    <mergeCell ref="OKG60:OKJ60"/>
    <mergeCell ref="OKK60:OKN60"/>
    <mergeCell ref="OJA60:OJD60"/>
    <mergeCell ref="OJE60:OJH60"/>
    <mergeCell ref="OJI60:OJL60"/>
    <mergeCell ref="OJM60:OJP60"/>
    <mergeCell ref="OJQ60:OJT60"/>
    <mergeCell ref="OIG60:OIJ60"/>
    <mergeCell ref="OIK60:OIN60"/>
    <mergeCell ref="OIO60:OIR60"/>
    <mergeCell ref="OIS60:OIV60"/>
    <mergeCell ref="OIW60:OIZ60"/>
    <mergeCell ref="OHM60:OHP60"/>
    <mergeCell ref="OHQ60:OHT60"/>
    <mergeCell ref="OHU60:OHX60"/>
    <mergeCell ref="OHY60:OIB60"/>
    <mergeCell ref="OIC60:OIF60"/>
    <mergeCell ref="OGS60:OGV60"/>
    <mergeCell ref="OGW60:OGZ60"/>
    <mergeCell ref="OHA60:OHD60"/>
    <mergeCell ref="OHE60:OHH60"/>
    <mergeCell ref="OHI60:OHL60"/>
    <mergeCell ref="OFY60:OGB60"/>
    <mergeCell ref="OGC60:OGF60"/>
    <mergeCell ref="OGG60:OGJ60"/>
    <mergeCell ref="OGK60:OGN60"/>
    <mergeCell ref="OGO60:OGR60"/>
    <mergeCell ref="OFE60:OFH60"/>
    <mergeCell ref="OFI60:OFL60"/>
    <mergeCell ref="OFM60:OFP60"/>
    <mergeCell ref="OFQ60:OFT60"/>
    <mergeCell ref="OFU60:OFX60"/>
    <mergeCell ref="OEK60:OEN60"/>
    <mergeCell ref="OEO60:OER60"/>
    <mergeCell ref="OES60:OEV60"/>
    <mergeCell ref="OEW60:OEZ60"/>
    <mergeCell ref="OFA60:OFD60"/>
    <mergeCell ref="ODQ60:ODT60"/>
    <mergeCell ref="ODU60:ODX60"/>
    <mergeCell ref="ODY60:OEB60"/>
    <mergeCell ref="OEC60:OEF60"/>
    <mergeCell ref="OEG60:OEJ60"/>
    <mergeCell ref="OCW60:OCZ60"/>
    <mergeCell ref="ODA60:ODD60"/>
    <mergeCell ref="ODE60:ODH60"/>
    <mergeCell ref="ODI60:ODL60"/>
    <mergeCell ref="ODM60:ODP60"/>
    <mergeCell ref="OCC60:OCF60"/>
    <mergeCell ref="OCG60:OCJ60"/>
    <mergeCell ref="OCK60:OCN60"/>
    <mergeCell ref="OCO60:OCR60"/>
    <mergeCell ref="OCS60:OCV60"/>
    <mergeCell ref="OBI60:OBL60"/>
    <mergeCell ref="OBM60:OBP60"/>
    <mergeCell ref="OBQ60:OBT60"/>
    <mergeCell ref="OBU60:OBX60"/>
    <mergeCell ref="OBY60:OCB60"/>
    <mergeCell ref="OAO60:OAR60"/>
    <mergeCell ref="OAS60:OAV60"/>
    <mergeCell ref="OAW60:OAZ60"/>
    <mergeCell ref="OBA60:OBD60"/>
    <mergeCell ref="OBE60:OBH60"/>
    <mergeCell ref="NZU60:NZX60"/>
    <mergeCell ref="NZY60:OAB60"/>
    <mergeCell ref="OAC60:OAF60"/>
    <mergeCell ref="OAG60:OAJ60"/>
    <mergeCell ref="OAK60:OAN60"/>
    <mergeCell ref="NZA60:NZD60"/>
    <mergeCell ref="NZE60:NZH60"/>
    <mergeCell ref="NZI60:NZL60"/>
    <mergeCell ref="NZM60:NZP60"/>
    <mergeCell ref="NZQ60:NZT60"/>
    <mergeCell ref="NYG60:NYJ60"/>
    <mergeCell ref="NYK60:NYN60"/>
    <mergeCell ref="NYO60:NYR60"/>
    <mergeCell ref="NYS60:NYV60"/>
    <mergeCell ref="NYW60:NYZ60"/>
    <mergeCell ref="NXM60:NXP60"/>
    <mergeCell ref="NXQ60:NXT60"/>
    <mergeCell ref="NXU60:NXX60"/>
    <mergeCell ref="NXY60:NYB60"/>
    <mergeCell ref="NYC60:NYF60"/>
    <mergeCell ref="NWS60:NWV60"/>
    <mergeCell ref="NWW60:NWZ60"/>
    <mergeCell ref="NXA60:NXD60"/>
    <mergeCell ref="NXE60:NXH60"/>
    <mergeCell ref="NXI60:NXL60"/>
    <mergeCell ref="NVY60:NWB60"/>
    <mergeCell ref="NWC60:NWF60"/>
    <mergeCell ref="NWG60:NWJ60"/>
    <mergeCell ref="NWK60:NWN60"/>
    <mergeCell ref="NWO60:NWR60"/>
    <mergeCell ref="NVE60:NVH60"/>
    <mergeCell ref="NVI60:NVL60"/>
    <mergeCell ref="NVM60:NVP60"/>
    <mergeCell ref="NVQ60:NVT60"/>
    <mergeCell ref="NVU60:NVX60"/>
    <mergeCell ref="NUK60:NUN60"/>
    <mergeCell ref="NUO60:NUR60"/>
    <mergeCell ref="NUS60:NUV60"/>
    <mergeCell ref="NUW60:NUZ60"/>
    <mergeCell ref="NVA60:NVD60"/>
    <mergeCell ref="NTQ60:NTT60"/>
    <mergeCell ref="NTU60:NTX60"/>
    <mergeCell ref="NTY60:NUB60"/>
    <mergeCell ref="NUC60:NUF60"/>
    <mergeCell ref="NUG60:NUJ60"/>
    <mergeCell ref="NSW60:NSZ60"/>
    <mergeCell ref="NTA60:NTD60"/>
    <mergeCell ref="NTE60:NTH60"/>
    <mergeCell ref="NTI60:NTL60"/>
    <mergeCell ref="NTM60:NTP60"/>
    <mergeCell ref="NSC60:NSF60"/>
    <mergeCell ref="NSG60:NSJ60"/>
    <mergeCell ref="NSK60:NSN60"/>
    <mergeCell ref="NSO60:NSR60"/>
    <mergeCell ref="NSS60:NSV60"/>
    <mergeCell ref="NRI60:NRL60"/>
    <mergeCell ref="NRM60:NRP60"/>
    <mergeCell ref="NRQ60:NRT60"/>
    <mergeCell ref="NRU60:NRX60"/>
    <mergeCell ref="NRY60:NSB60"/>
    <mergeCell ref="NQO60:NQR60"/>
    <mergeCell ref="NQS60:NQV60"/>
    <mergeCell ref="NQW60:NQZ60"/>
    <mergeCell ref="NRA60:NRD60"/>
    <mergeCell ref="NRE60:NRH60"/>
    <mergeCell ref="NPU60:NPX60"/>
    <mergeCell ref="NPY60:NQB60"/>
    <mergeCell ref="NQC60:NQF60"/>
    <mergeCell ref="NQG60:NQJ60"/>
    <mergeCell ref="NQK60:NQN60"/>
    <mergeCell ref="NPA60:NPD60"/>
    <mergeCell ref="NPE60:NPH60"/>
    <mergeCell ref="NPI60:NPL60"/>
    <mergeCell ref="NPM60:NPP60"/>
    <mergeCell ref="NPQ60:NPT60"/>
    <mergeCell ref="NOG60:NOJ60"/>
    <mergeCell ref="NOK60:NON60"/>
    <mergeCell ref="NOO60:NOR60"/>
    <mergeCell ref="NOS60:NOV60"/>
    <mergeCell ref="NOW60:NOZ60"/>
    <mergeCell ref="NNM60:NNP60"/>
    <mergeCell ref="NNQ60:NNT60"/>
    <mergeCell ref="NNU60:NNX60"/>
    <mergeCell ref="NNY60:NOB60"/>
    <mergeCell ref="NOC60:NOF60"/>
    <mergeCell ref="NMS60:NMV60"/>
    <mergeCell ref="NMW60:NMZ60"/>
    <mergeCell ref="NNA60:NND60"/>
    <mergeCell ref="NNE60:NNH60"/>
    <mergeCell ref="NNI60:NNL60"/>
    <mergeCell ref="NLY60:NMB60"/>
    <mergeCell ref="NMC60:NMF60"/>
    <mergeCell ref="NMG60:NMJ60"/>
    <mergeCell ref="NMK60:NMN60"/>
    <mergeCell ref="NMO60:NMR60"/>
    <mergeCell ref="NLE60:NLH60"/>
    <mergeCell ref="NLI60:NLL60"/>
    <mergeCell ref="NLM60:NLP60"/>
    <mergeCell ref="NLQ60:NLT60"/>
    <mergeCell ref="NLU60:NLX60"/>
    <mergeCell ref="NKK60:NKN60"/>
    <mergeCell ref="NKO60:NKR60"/>
    <mergeCell ref="NKS60:NKV60"/>
    <mergeCell ref="NKW60:NKZ60"/>
    <mergeCell ref="NLA60:NLD60"/>
    <mergeCell ref="NJQ60:NJT60"/>
    <mergeCell ref="NJU60:NJX60"/>
    <mergeCell ref="NJY60:NKB60"/>
    <mergeCell ref="NKC60:NKF60"/>
    <mergeCell ref="NKG60:NKJ60"/>
    <mergeCell ref="NIW60:NIZ60"/>
    <mergeCell ref="NJA60:NJD60"/>
    <mergeCell ref="NJE60:NJH60"/>
    <mergeCell ref="NJI60:NJL60"/>
    <mergeCell ref="NJM60:NJP60"/>
    <mergeCell ref="NIC60:NIF60"/>
    <mergeCell ref="NIG60:NIJ60"/>
    <mergeCell ref="NIK60:NIN60"/>
    <mergeCell ref="NIO60:NIR60"/>
    <mergeCell ref="NIS60:NIV60"/>
    <mergeCell ref="NHI60:NHL60"/>
    <mergeCell ref="NHM60:NHP60"/>
    <mergeCell ref="NHQ60:NHT60"/>
    <mergeCell ref="NHU60:NHX60"/>
    <mergeCell ref="NHY60:NIB60"/>
    <mergeCell ref="NGO60:NGR60"/>
    <mergeCell ref="NGS60:NGV60"/>
    <mergeCell ref="NGW60:NGZ60"/>
    <mergeCell ref="NHA60:NHD60"/>
    <mergeCell ref="NHE60:NHH60"/>
    <mergeCell ref="NFU60:NFX60"/>
    <mergeCell ref="NFY60:NGB60"/>
    <mergeCell ref="NGC60:NGF60"/>
    <mergeCell ref="NGG60:NGJ60"/>
    <mergeCell ref="NGK60:NGN60"/>
    <mergeCell ref="NFA60:NFD60"/>
    <mergeCell ref="NFE60:NFH60"/>
    <mergeCell ref="NFI60:NFL60"/>
    <mergeCell ref="NFM60:NFP60"/>
    <mergeCell ref="NFQ60:NFT60"/>
    <mergeCell ref="NEG60:NEJ60"/>
    <mergeCell ref="NEK60:NEN60"/>
    <mergeCell ref="NEO60:NER60"/>
    <mergeCell ref="NES60:NEV60"/>
    <mergeCell ref="NEW60:NEZ60"/>
    <mergeCell ref="NDM60:NDP60"/>
    <mergeCell ref="NDQ60:NDT60"/>
    <mergeCell ref="NDU60:NDX60"/>
    <mergeCell ref="NDY60:NEB60"/>
    <mergeCell ref="NEC60:NEF60"/>
    <mergeCell ref="NCS60:NCV60"/>
    <mergeCell ref="NCW60:NCZ60"/>
    <mergeCell ref="NDA60:NDD60"/>
    <mergeCell ref="NDE60:NDH60"/>
    <mergeCell ref="NDI60:NDL60"/>
    <mergeCell ref="NBY60:NCB60"/>
    <mergeCell ref="NCC60:NCF60"/>
    <mergeCell ref="NCG60:NCJ60"/>
    <mergeCell ref="NCK60:NCN60"/>
    <mergeCell ref="NCO60:NCR60"/>
    <mergeCell ref="NBE60:NBH60"/>
    <mergeCell ref="NBI60:NBL60"/>
    <mergeCell ref="NBM60:NBP60"/>
    <mergeCell ref="NBQ60:NBT60"/>
    <mergeCell ref="NBU60:NBX60"/>
    <mergeCell ref="NAK60:NAN60"/>
    <mergeCell ref="NAO60:NAR60"/>
    <mergeCell ref="NAS60:NAV60"/>
    <mergeCell ref="NAW60:NAZ60"/>
    <mergeCell ref="NBA60:NBD60"/>
    <mergeCell ref="MZQ60:MZT60"/>
    <mergeCell ref="MZU60:MZX60"/>
    <mergeCell ref="MZY60:NAB60"/>
    <mergeCell ref="NAC60:NAF60"/>
    <mergeCell ref="NAG60:NAJ60"/>
    <mergeCell ref="MYW60:MYZ60"/>
    <mergeCell ref="MZA60:MZD60"/>
    <mergeCell ref="MZE60:MZH60"/>
    <mergeCell ref="MZI60:MZL60"/>
    <mergeCell ref="MZM60:MZP60"/>
    <mergeCell ref="MYC60:MYF60"/>
    <mergeCell ref="MYG60:MYJ60"/>
    <mergeCell ref="MYK60:MYN60"/>
    <mergeCell ref="MYO60:MYR60"/>
    <mergeCell ref="MYS60:MYV60"/>
    <mergeCell ref="MXI60:MXL60"/>
    <mergeCell ref="MXM60:MXP60"/>
    <mergeCell ref="MXQ60:MXT60"/>
    <mergeCell ref="MXU60:MXX60"/>
    <mergeCell ref="MXY60:MYB60"/>
    <mergeCell ref="MWO60:MWR60"/>
    <mergeCell ref="MWS60:MWV60"/>
    <mergeCell ref="MWW60:MWZ60"/>
    <mergeCell ref="MXA60:MXD60"/>
    <mergeCell ref="MXE60:MXH60"/>
    <mergeCell ref="MVU60:MVX60"/>
    <mergeCell ref="MVY60:MWB60"/>
    <mergeCell ref="MWC60:MWF60"/>
    <mergeCell ref="MWG60:MWJ60"/>
    <mergeCell ref="MWK60:MWN60"/>
    <mergeCell ref="MVA60:MVD60"/>
    <mergeCell ref="MVE60:MVH60"/>
    <mergeCell ref="MVI60:MVL60"/>
    <mergeCell ref="MVM60:MVP60"/>
    <mergeCell ref="MVQ60:MVT60"/>
    <mergeCell ref="MUG60:MUJ60"/>
    <mergeCell ref="MUK60:MUN60"/>
    <mergeCell ref="MUO60:MUR60"/>
    <mergeCell ref="MUS60:MUV60"/>
    <mergeCell ref="MUW60:MUZ60"/>
    <mergeCell ref="MTM60:MTP60"/>
    <mergeCell ref="MTQ60:MTT60"/>
    <mergeCell ref="MTU60:MTX60"/>
    <mergeCell ref="MTY60:MUB60"/>
    <mergeCell ref="MUC60:MUF60"/>
    <mergeCell ref="MSS60:MSV60"/>
    <mergeCell ref="MSW60:MSZ60"/>
    <mergeCell ref="MTA60:MTD60"/>
    <mergeCell ref="MTE60:MTH60"/>
    <mergeCell ref="MTI60:MTL60"/>
    <mergeCell ref="MRY60:MSB60"/>
    <mergeCell ref="MSC60:MSF60"/>
    <mergeCell ref="MSG60:MSJ60"/>
    <mergeCell ref="MSK60:MSN60"/>
    <mergeCell ref="MSO60:MSR60"/>
    <mergeCell ref="MRE60:MRH60"/>
    <mergeCell ref="MRI60:MRL60"/>
    <mergeCell ref="MRM60:MRP60"/>
    <mergeCell ref="MRQ60:MRT60"/>
    <mergeCell ref="MRU60:MRX60"/>
    <mergeCell ref="MQK60:MQN60"/>
    <mergeCell ref="MQO60:MQR60"/>
    <mergeCell ref="MQS60:MQV60"/>
    <mergeCell ref="MQW60:MQZ60"/>
    <mergeCell ref="MRA60:MRD60"/>
    <mergeCell ref="MPQ60:MPT60"/>
    <mergeCell ref="MPU60:MPX60"/>
    <mergeCell ref="MPY60:MQB60"/>
    <mergeCell ref="MQC60:MQF60"/>
    <mergeCell ref="MQG60:MQJ60"/>
    <mergeCell ref="MOW60:MOZ60"/>
    <mergeCell ref="MPA60:MPD60"/>
    <mergeCell ref="MPE60:MPH60"/>
    <mergeCell ref="MPI60:MPL60"/>
    <mergeCell ref="MPM60:MPP60"/>
    <mergeCell ref="MOC60:MOF60"/>
    <mergeCell ref="MOG60:MOJ60"/>
    <mergeCell ref="MOK60:MON60"/>
    <mergeCell ref="MOO60:MOR60"/>
    <mergeCell ref="MOS60:MOV60"/>
    <mergeCell ref="MNI60:MNL60"/>
    <mergeCell ref="MNM60:MNP60"/>
    <mergeCell ref="MNQ60:MNT60"/>
    <mergeCell ref="MNU60:MNX60"/>
    <mergeCell ref="MNY60:MOB60"/>
    <mergeCell ref="MMO60:MMR60"/>
    <mergeCell ref="MMS60:MMV60"/>
    <mergeCell ref="MMW60:MMZ60"/>
    <mergeCell ref="MNA60:MND60"/>
    <mergeCell ref="MNE60:MNH60"/>
    <mergeCell ref="MLU60:MLX60"/>
    <mergeCell ref="MLY60:MMB60"/>
    <mergeCell ref="MMC60:MMF60"/>
    <mergeCell ref="MMG60:MMJ60"/>
    <mergeCell ref="MMK60:MMN60"/>
    <mergeCell ref="MLA60:MLD60"/>
    <mergeCell ref="MLE60:MLH60"/>
    <mergeCell ref="MLI60:MLL60"/>
    <mergeCell ref="MLM60:MLP60"/>
    <mergeCell ref="MLQ60:MLT60"/>
    <mergeCell ref="MKG60:MKJ60"/>
    <mergeCell ref="MKK60:MKN60"/>
    <mergeCell ref="MKO60:MKR60"/>
    <mergeCell ref="MKS60:MKV60"/>
    <mergeCell ref="MKW60:MKZ60"/>
    <mergeCell ref="MJM60:MJP60"/>
    <mergeCell ref="MJQ60:MJT60"/>
    <mergeCell ref="MJU60:MJX60"/>
    <mergeCell ref="MJY60:MKB60"/>
    <mergeCell ref="MKC60:MKF60"/>
    <mergeCell ref="MIS60:MIV60"/>
    <mergeCell ref="MIW60:MIZ60"/>
    <mergeCell ref="MJA60:MJD60"/>
    <mergeCell ref="MJE60:MJH60"/>
    <mergeCell ref="MJI60:MJL60"/>
    <mergeCell ref="MHY60:MIB60"/>
    <mergeCell ref="MIC60:MIF60"/>
    <mergeCell ref="MIG60:MIJ60"/>
    <mergeCell ref="MIK60:MIN60"/>
    <mergeCell ref="MIO60:MIR60"/>
    <mergeCell ref="MHE60:MHH60"/>
    <mergeCell ref="MHI60:MHL60"/>
    <mergeCell ref="MHM60:MHP60"/>
    <mergeCell ref="MHQ60:MHT60"/>
    <mergeCell ref="MHU60:MHX60"/>
    <mergeCell ref="MGK60:MGN60"/>
    <mergeCell ref="MGO60:MGR60"/>
    <mergeCell ref="MGS60:MGV60"/>
    <mergeCell ref="MGW60:MGZ60"/>
    <mergeCell ref="MHA60:MHD60"/>
    <mergeCell ref="MFQ60:MFT60"/>
    <mergeCell ref="MFU60:MFX60"/>
    <mergeCell ref="MFY60:MGB60"/>
    <mergeCell ref="MGC60:MGF60"/>
    <mergeCell ref="MGG60:MGJ60"/>
    <mergeCell ref="MEW60:MEZ60"/>
    <mergeCell ref="MFA60:MFD60"/>
    <mergeCell ref="MFE60:MFH60"/>
    <mergeCell ref="MFI60:MFL60"/>
    <mergeCell ref="MFM60:MFP60"/>
    <mergeCell ref="MEC60:MEF60"/>
    <mergeCell ref="MEG60:MEJ60"/>
    <mergeCell ref="MEK60:MEN60"/>
    <mergeCell ref="MEO60:MER60"/>
    <mergeCell ref="MES60:MEV60"/>
    <mergeCell ref="MDI60:MDL60"/>
    <mergeCell ref="MDM60:MDP60"/>
    <mergeCell ref="MDQ60:MDT60"/>
    <mergeCell ref="MDU60:MDX60"/>
    <mergeCell ref="MDY60:MEB60"/>
    <mergeCell ref="MCO60:MCR60"/>
    <mergeCell ref="MCS60:MCV60"/>
    <mergeCell ref="MCW60:MCZ60"/>
    <mergeCell ref="MDA60:MDD60"/>
    <mergeCell ref="MDE60:MDH60"/>
    <mergeCell ref="MBU60:MBX60"/>
    <mergeCell ref="MBY60:MCB60"/>
    <mergeCell ref="MCC60:MCF60"/>
    <mergeCell ref="MCG60:MCJ60"/>
    <mergeCell ref="MCK60:MCN60"/>
    <mergeCell ref="MBA60:MBD60"/>
    <mergeCell ref="MBE60:MBH60"/>
    <mergeCell ref="MBI60:MBL60"/>
    <mergeCell ref="MBM60:MBP60"/>
    <mergeCell ref="MBQ60:MBT60"/>
    <mergeCell ref="MAG60:MAJ60"/>
    <mergeCell ref="MAK60:MAN60"/>
    <mergeCell ref="MAO60:MAR60"/>
    <mergeCell ref="MAS60:MAV60"/>
    <mergeCell ref="MAW60:MAZ60"/>
    <mergeCell ref="LZM60:LZP60"/>
    <mergeCell ref="LZQ60:LZT60"/>
    <mergeCell ref="LZU60:LZX60"/>
    <mergeCell ref="LZY60:MAB60"/>
    <mergeCell ref="MAC60:MAF60"/>
    <mergeCell ref="LYS60:LYV60"/>
    <mergeCell ref="LYW60:LYZ60"/>
    <mergeCell ref="LZA60:LZD60"/>
    <mergeCell ref="LZE60:LZH60"/>
    <mergeCell ref="LZI60:LZL60"/>
    <mergeCell ref="LXY60:LYB60"/>
    <mergeCell ref="LYC60:LYF60"/>
    <mergeCell ref="LYG60:LYJ60"/>
    <mergeCell ref="LYK60:LYN60"/>
    <mergeCell ref="LYO60:LYR60"/>
    <mergeCell ref="LXE60:LXH60"/>
    <mergeCell ref="LXI60:LXL60"/>
    <mergeCell ref="LXM60:LXP60"/>
    <mergeCell ref="LXQ60:LXT60"/>
    <mergeCell ref="LXU60:LXX60"/>
    <mergeCell ref="LWK60:LWN60"/>
    <mergeCell ref="LWO60:LWR60"/>
    <mergeCell ref="LWS60:LWV60"/>
    <mergeCell ref="LWW60:LWZ60"/>
    <mergeCell ref="LXA60:LXD60"/>
    <mergeCell ref="LVQ60:LVT60"/>
    <mergeCell ref="LVU60:LVX60"/>
    <mergeCell ref="LVY60:LWB60"/>
    <mergeCell ref="LWC60:LWF60"/>
    <mergeCell ref="LWG60:LWJ60"/>
    <mergeCell ref="LUW60:LUZ60"/>
    <mergeCell ref="LVA60:LVD60"/>
    <mergeCell ref="LVE60:LVH60"/>
    <mergeCell ref="LVI60:LVL60"/>
    <mergeCell ref="LVM60:LVP60"/>
    <mergeCell ref="LUC60:LUF60"/>
    <mergeCell ref="LUG60:LUJ60"/>
    <mergeCell ref="LUK60:LUN60"/>
    <mergeCell ref="LUO60:LUR60"/>
    <mergeCell ref="LUS60:LUV60"/>
    <mergeCell ref="LTI60:LTL60"/>
    <mergeCell ref="LTM60:LTP60"/>
    <mergeCell ref="LTQ60:LTT60"/>
    <mergeCell ref="LTU60:LTX60"/>
    <mergeCell ref="LTY60:LUB60"/>
    <mergeCell ref="LSO60:LSR60"/>
    <mergeCell ref="LSS60:LSV60"/>
    <mergeCell ref="LSW60:LSZ60"/>
    <mergeCell ref="LTA60:LTD60"/>
    <mergeCell ref="LTE60:LTH60"/>
    <mergeCell ref="LRU60:LRX60"/>
    <mergeCell ref="LRY60:LSB60"/>
    <mergeCell ref="LSC60:LSF60"/>
    <mergeCell ref="LSG60:LSJ60"/>
    <mergeCell ref="LSK60:LSN60"/>
    <mergeCell ref="LRA60:LRD60"/>
    <mergeCell ref="LRE60:LRH60"/>
    <mergeCell ref="LRI60:LRL60"/>
    <mergeCell ref="LRM60:LRP60"/>
    <mergeCell ref="LRQ60:LRT60"/>
    <mergeCell ref="LQG60:LQJ60"/>
    <mergeCell ref="LQK60:LQN60"/>
    <mergeCell ref="LQO60:LQR60"/>
    <mergeCell ref="LQS60:LQV60"/>
    <mergeCell ref="LQW60:LQZ60"/>
    <mergeCell ref="LPM60:LPP60"/>
    <mergeCell ref="LPQ60:LPT60"/>
    <mergeCell ref="LPU60:LPX60"/>
    <mergeCell ref="LPY60:LQB60"/>
    <mergeCell ref="LQC60:LQF60"/>
    <mergeCell ref="LOS60:LOV60"/>
    <mergeCell ref="LOW60:LOZ60"/>
    <mergeCell ref="LPA60:LPD60"/>
    <mergeCell ref="LPE60:LPH60"/>
    <mergeCell ref="LPI60:LPL60"/>
    <mergeCell ref="LNY60:LOB60"/>
    <mergeCell ref="LOC60:LOF60"/>
    <mergeCell ref="LOG60:LOJ60"/>
    <mergeCell ref="LOK60:LON60"/>
    <mergeCell ref="LOO60:LOR60"/>
    <mergeCell ref="LNE60:LNH60"/>
    <mergeCell ref="LNI60:LNL60"/>
    <mergeCell ref="LNM60:LNP60"/>
    <mergeCell ref="LNQ60:LNT60"/>
    <mergeCell ref="LNU60:LNX60"/>
    <mergeCell ref="LMK60:LMN60"/>
    <mergeCell ref="LMO60:LMR60"/>
    <mergeCell ref="LMS60:LMV60"/>
    <mergeCell ref="LMW60:LMZ60"/>
    <mergeCell ref="LNA60:LND60"/>
    <mergeCell ref="LLQ60:LLT60"/>
    <mergeCell ref="LLU60:LLX60"/>
    <mergeCell ref="LLY60:LMB60"/>
    <mergeCell ref="LMC60:LMF60"/>
    <mergeCell ref="LMG60:LMJ60"/>
    <mergeCell ref="LKW60:LKZ60"/>
    <mergeCell ref="LLA60:LLD60"/>
    <mergeCell ref="LLE60:LLH60"/>
    <mergeCell ref="LLI60:LLL60"/>
    <mergeCell ref="LLM60:LLP60"/>
    <mergeCell ref="LKC60:LKF60"/>
    <mergeCell ref="LKG60:LKJ60"/>
    <mergeCell ref="LKK60:LKN60"/>
    <mergeCell ref="LKO60:LKR60"/>
    <mergeCell ref="LKS60:LKV60"/>
    <mergeCell ref="LJI60:LJL60"/>
    <mergeCell ref="LJM60:LJP60"/>
    <mergeCell ref="LJQ60:LJT60"/>
    <mergeCell ref="LJU60:LJX60"/>
    <mergeCell ref="LJY60:LKB60"/>
    <mergeCell ref="LIO60:LIR60"/>
    <mergeCell ref="LIS60:LIV60"/>
    <mergeCell ref="LIW60:LIZ60"/>
    <mergeCell ref="LJA60:LJD60"/>
    <mergeCell ref="LJE60:LJH60"/>
    <mergeCell ref="LHU60:LHX60"/>
    <mergeCell ref="LHY60:LIB60"/>
    <mergeCell ref="LIC60:LIF60"/>
    <mergeCell ref="LIG60:LIJ60"/>
    <mergeCell ref="LIK60:LIN60"/>
    <mergeCell ref="LHA60:LHD60"/>
    <mergeCell ref="LHE60:LHH60"/>
    <mergeCell ref="LHI60:LHL60"/>
    <mergeCell ref="LHM60:LHP60"/>
    <mergeCell ref="LHQ60:LHT60"/>
    <mergeCell ref="LGG60:LGJ60"/>
    <mergeCell ref="LGK60:LGN60"/>
    <mergeCell ref="LGO60:LGR60"/>
    <mergeCell ref="LGS60:LGV60"/>
    <mergeCell ref="LGW60:LGZ60"/>
    <mergeCell ref="LFM60:LFP60"/>
    <mergeCell ref="LFQ60:LFT60"/>
    <mergeCell ref="LFU60:LFX60"/>
    <mergeCell ref="LFY60:LGB60"/>
    <mergeCell ref="LGC60:LGF60"/>
    <mergeCell ref="LES60:LEV60"/>
    <mergeCell ref="LEW60:LEZ60"/>
    <mergeCell ref="LFA60:LFD60"/>
    <mergeCell ref="LFE60:LFH60"/>
    <mergeCell ref="LFI60:LFL60"/>
    <mergeCell ref="LDY60:LEB60"/>
    <mergeCell ref="LEC60:LEF60"/>
    <mergeCell ref="LEG60:LEJ60"/>
    <mergeCell ref="LEK60:LEN60"/>
    <mergeCell ref="LEO60:LER60"/>
    <mergeCell ref="LDE60:LDH60"/>
    <mergeCell ref="LDI60:LDL60"/>
    <mergeCell ref="LDM60:LDP60"/>
    <mergeCell ref="LDQ60:LDT60"/>
    <mergeCell ref="LDU60:LDX60"/>
    <mergeCell ref="LCK60:LCN60"/>
    <mergeCell ref="LCO60:LCR60"/>
    <mergeCell ref="LCS60:LCV60"/>
    <mergeCell ref="LCW60:LCZ60"/>
    <mergeCell ref="LDA60:LDD60"/>
    <mergeCell ref="LBQ60:LBT60"/>
    <mergeCell ref="LBU60:LBX60"/>
    <mergeCell ref="LBY60:LCB60"/>
    <mergeCell ref="LCC60:LCF60"/>
    <mergeCell ref="LCG60:LCJ60"/>
    <mergeCell ref="LAW60:LAZ60"/>
    <mergeCell ref="LBA60:LBD60"/>
    <mergeCell ref="LBE60:LBH60"/>
    <mergeCell ref="LBI60:LBL60"/>
    <mergeCell ref="LBM60:LBP60"/>
    <mergeCell ref="LAC60:LAF60"/>
    <mergeCell ref="LAG60:LAJ60"/>
    <mergeCell ref="LAK60:LAN60"/>
    <mergeCell ref="LAO60:LAR60"/>
    <mergeCell ref="LAS60:LAV60"/>
    <mergeCell ref="KZI60:KZL60"/>
    <mergeCell ref="KZM60:KZP60"/>
    <mergeCell ref="KZQ60:KZT60"/>
    <mergeCell ref="KZU60:KZX60"/>
    <mergeCell ref="KZY60:LAB60"/>
    <mergeCell ref="KYO60:KYR60"/>
    <mergeCell ref="KYS60:KYV60"/>
    <mergeCell ref="KYW60:KYZ60"/>
    <mergeCell ref="KZA60:KZD60"/>
    <mergeCell ref="KZE60:KZH60"/>
    <mergeCell ref="KXU60:KXX60"/>
    <mergeCell ref="KXY60:KYB60"/>
    <mergeCell ref="KYC60:KYF60"/>
    <mergeCell ref="KYG60:KYJ60"/>
    <mergeCell ref="KYK60:KYN60"/>
    <mergeCell ref="KXA60:KXD60"/>
    <mergeCell ref="KXE60:KXH60"/>
    <mergeCell ref="KXI60:KXL60"/>
    <mergeCell ref="KXM60:KXP60"/>
    <mergeCell ref="KXQ60:KXT60"/>
    <mergeCell ref="KWG60:KWJ60"/>
    <mergeCell ref="KWK60:KWN60"/>
    <mergeCell ref="KWO60:KWR60"/>
    <mergeCell ref="KWS60:KWV60"/>
    <mergeCell ref="KWW60:KWZ60"/>
    <mergeCell ref="KVM60:KVP60"/>
    <mergeCell ref="KVQ60:KVT60"/>
    <mergeCell ref="KVU60:KVX60"/>
    <mergeCell ref="KVY60:KWB60"/>
    <mergeCell ref="KWC60:KWF60"/>
    <mergeCell ref="KUS60:KUV60"/>
    <mergeCell ref="KUW60:KUZ60"/>
    <mergeCell ref="KVA60:KVD60"/>
    <mergeCell ref="KVE60:KVH60"/>
    <mergeCell ref="KVI60:KVL60"/>
    <mergeCell ref="KTY60:KUB60"/>
    <mergeCell ref="KUC60:KUF60"/>
    <mergeCell ref="KUG60:KUJ60"/>
    <mergeCell ref="KUK60:KUN60"/>
    <mergeCell ref="KUO60:KUR60"/>
    <mergeCell ref="KTE60:KTH60"/>
    <mergeCell ref="KTI60:KTL60"/>
    <mergeCell ref="KTM60:KTP60"/>
    <mergeCell ref="KTQ60:KTT60"/>
    <mergeCell ref="KTU60:KTX60"/>
    <mergeCell ref="KSK60:KSN60"/>
    <mergeCell ref="KSO60:KSR60"/>
    <mergeCell ref="KSS60:KSV60"/>
    <mergeCell ref="KSW60:KSZ60"/>
    <mergeCell ref="KTA60:KTD60"/>
    <mergeCell ref="KRQ60:KRT60"/>
    <mergeCell ref="KRU60:KRX60"/>
    <mergeCell ref="KRY60:KSB60"/>
    <mergeCell ref="KSC60:KSF60"/>
    <mergeCell ref="KSG60:KSJ60"/>
    <mergeCell ref="KQW60:KQZ60"/>
    <mergeCell ref="KRA60:KRD60"/>
    <mergeCell ref="KRE60:KRH60"/>
    <mergeCell ref="KRI60:KRL60"/>
    <mergeCell ref="KRM60:KRP60"/>
    <mergeCell ref="KQC60:KQF60"/>
    <mergeCell ref="KQG60:KQJ60"/>
    <mergeCell ref="KQK60:KQN60"/>
    <mergeCell ref="KQO60:KQR60"/>
    <mergeCell ref="KQS60:KQV60"/>
    <mergeCell ref="KPI60:KPL60"/>
    <mergeCell ref="KPM60:KPP60"/>
    <mergeCell ref="KPQ60:KPT60"/>
    <mergeCell ref="KPU60:KPX60"/>
    <mergeCell ref="KPY60:KQB60"/>
    <mergeCell ref="KOO60:KOR60"/>
    <mergeCell ref="KOS60:KOV60"/>
    <mergeCell ref="KOW60:KOZ60"/>
    <mergeCell ref="KPA60:KPD60"/>
    <mergeCell ref="KPE60:KPH60"/>
    <mergeCell ref="KNU60:KNX60"/>
    <mergeCell ref="KNY60:KOB60"/>
    <mergeCell ref="KOC60:KOF60"/>
    <mergeCell ref="KOG60:KOJ60"/>
    <mergeCell ref="KOK60:KON60"/>
    <mergeCell ref="KNA60:KND60"/>
    <mergeCell ref="KNE60:KNH60"/>
    <mergeCell ref="KNI60:KNL60"/>
    <mergeCell ref="KNM60:KNP60"/>
    <mergeCell ref="KNQ60:KNT60"/>
    <mergeCell ref="KMG60:KMJ60"/>
    <mergeCell ref="KMK60:KMN60"/>
    <mergeCell ref="KMO60:KMR60"/>
    <mergeCell ref="KMS60:KMV60"/>
    <mergeCell ref="KMW60:KMZ60"/>
    <mergeCell ref="KLM60:KLP60"/>
    <mergeCell ref="KLQ60:KLT60"/>
    <mergeCell ref="KLU60:KLX60"/>
    <mergeCell ref="KLY60:KMB60"/>
    <mergeCell ref="KMC60:KMF60"/>
    <mergeCell ref="KKS60:KKV60"/>
    <mergeCell ref="KKW60:KKZ60"/>
    <mergeCell ref="KLA60:KLD60"/>
    <mergeCell ref="KLE60:KLH60"/>
    <mergeCell ref="KLI60:KLL60"/>
    <mergeCell ref="KJY60:KKB60"/>
    <mergeCell ref="KKC60:KKF60"/>
    <mergeCell ref="KKG60:KKJ60"/>
    <mergeCell ref="KKK60:KKN60"/>
    <mergeCell ref="KKO60:KKR60"/>
    <mergeCell ref="KJE60:KJH60"/>
    <mergeCell ref="KJI60:KJL60"/>
    <mergeCell ref="KJM60:KJP60"/>
    <mergeCell ref="KJQ60:KJT60"/>
    <mergeCell ref="KJU60:KJX60"/>
    <mergeCell ref="KIK60:KIN60"/>
    <mergeCell ref="KIO60:KIR60"/>
    <mergeCell ref="KIS60:KIV60"/>
    <mergeCell ref="KIW60:KIZ60"/>
    <mergeCell ref="KJA60:KJD60"/>
    <mergeCell ref="KHQ60:KHT60"/>
    <mergeCell ref="KHU60:KHX60"/>
    <mergeCell ref="KHY60:KIB60"/>
    <mergeCell ref="KIC60:KIF60"/>
    <mergeCell ref="KIG60:KIJ60"/>
    <mergeCell ref="KGW60:KGZ60"/>
    <mergeCell ref="KHA60:KHD60"/>
    <mergeCell ref="KHE60:KHH60"/>
    <mergeCell ref="KHI60:KHL60"/>
    <mergeCell ref="KHM60:KHP60"/>
    <mergeCell ref="KGC60:KGF60"/>
    <mergeCell ref="KGG60:KGJ60"/>
    <mergeCell ref="KGK60:KGN60"/>
    <mergeCell ref="KGO60:KGR60"/>
    <mergeCell ref="KGS60:KGV60"/>
    <mergeCell ref="KFI60:KFL60"/>
    <mergeCell ref="KFM60:KFP60"/>
    <mergeCell ref="KFQ60:KFT60"/>
    <mergeCell ref="KFU60:KFX60"/>
    <mergeCell ref="KFY60:KGB60"/>
    <mergeCell ref="KEO60:KER60"/>
    <mergeCell ref="KES60:KEV60"/>
    <mergeCell ref="KEW60:KEZ60"/>
    <mergeCell ref="KFA60:KFD60"/>
    <mergeCell ref="KFE60:KFH60"/>
    <mergeCell ref="KDU60:KDX60"/>
    <mergeCell ref="KDY60:KEB60"/>
    <mergeCell ref="KEC60:KEF60"/>
    <mergeCell ref="KEG60:KEJ60"/>
    <mergeCell ref="KEK60:KEN60"/>
    <mergeCell ref="KDA60:KDD60"/>
    <mergeCell ref="KDE60:KDH60"/>
    <mergeCell ref="KDI60:KDL60"/>
    <mergeCell ref="KDM60:KDP60"/>
    <mergeCell ref="KDQ60:KDT60"/>
    <mergeCell ref="KCG60:KCJ60"/>
    <mergeCell ref="KCK60:KCN60"/>
    <mergeCell ref="KCO60:KCR60"/>
    <mergeCell ref="KCS60:KCV60"/>
    <mergeCell ref="KCW60:KCZ60"/>
    <mergeCell ref="KBM60:KBP60"/>
    <mergeCell ref="KBQ60:KBT60"/>
    <mergeCell ref="KBU60:KBX60"/>
    <mergeCell ref="KBY60:KCB60"/>
    <mergeCell ref="KCC60:KCF60"/>
    <mergeCell ref="KAS60:KAV60"/>
    <mergeCell ref="KAW60:KAZ60"/>
    <mergeCell ref="KBA60:KBD60"/>
    <mergeCell ref="KBE60:KBH60"/>
    <mergeCell ref="KBI60:KBL60"/>
    <mergeCell ref="JZY60:KAB60"/>
    <mergeCell ref="KAC60:KAF60"/>
    <mergeCell ref="KAG60:KAJ60"/>
    <mergeCell ref="KAK60:KAN60"/>
    <mergeCell ref="KAO60:KAR60"/>
    <mergeCell ref="JZE60:JZH60"/>
    <mergeCell ref="JZI60:JZL60"/>
    <mergeCell ref="JZM60:JZP60"/>
    <mergeCell ref="JZQ60:JZT60"/>
    <mergeCell ref="JZU60:JZX60"/>
    <mergeCell ref="JYK60:JYN60"/>
    <mergeCell ref="JYO60:JYR60"/>
    <mergeCell ref="JYS60:JYV60"/>
    <mergeCell ref="JYW60:JYZ60"/>
    <mergeCell ref="JZA60:JZD60"/>
    <mergeCell ref="JXQ60:JXT60"/>
    <mergeCell ref="JXU60:JXX60"/>
    <mergeCell ref="JXY60:JYB60"/>
    <mergeCell ref="JYC60:JYF60"/>
    <mergeCell ref="JYG60:JYJ60"/>
    <mergeCell ref="JWW60:JWZ60"/>
    <mergeCell ref="JXA60:JXD60"/>
    <mergeCell ref="JXE60:JXH60"/>
    <mergeCell ref="JXI60:JXL60"/>
    <mergeCell ref="JXM60:JXP60"/>
    <mergeCell ref="JWC60:JWF60"/>
    <mergeCell ref="JWG60:JWJ60"/>
    <mergeCell ref="JWK60:JWN60"/>
    <mergeCell ref="JWO60:JWR60"/>
    <mergeCell ref="JWS60:JWV60"/>
    <mergeCell ref="JVI60:JVL60"/>
    <mergeCell ref="JVM60:JVP60"/>
    <mergeCell ref="JVQ60:JVT60"/>
    <mergeCell ref="JVU60:JVX60"/>
    <mergeCell ref="JVY60:JWB60"/>
    <mergeCell ref="JUO60:JUR60"/>
    <mergeCell ref="JUS60:JUV60"/>
    <mergeCell ref="JUW60:JUZ60"/>
    <mergeCell ref="JVA60:JVD60"/>
    <mergeCell ref="JVE60:JVH60"/>
    <mergeCell ref="JTU60:JTX60"/>
    <mergeCell ref="JTY60:JUB60"/>
    <mergeCell ref="JUC60:JUF60"/>
    <mergeCell ref="JUG60:JUJ60"/>
    <mergeCell ref="JUK60:JUN60"/>
    <mergeCell ref="JTA60:JTD60"/>
    <mergeCell ref="JTE60:JTH60"/>
    <mergeCell ref="JTI60:JTL60"/>
    <mergeCell ref="JTM60:JTP60"/>
    <mergeCell ref="JTQ60:JTT60"/>
    <mergeCell ref="JSG60:JSJ60"/>
    <mergeCell ref="JSK60:JSN60"/>
    <mergeCell ref="JSO60:JSR60"/>
    <mergeCell ref="JSS60:JSV60"/>
    <mergeCell ref="JSW60:JSZ60"/>
    <mergeCell ref="JRM60:JRP60"/>
    <mergeCell ref="JRQ60:JRT60"/>
    <mergeCell ref="JRU60:JRX60"/>
    <mergeCell ref="JRY60:JSB60"/>
    <mergeCell ref="JSC60:JSF60"/>
    <mergeCell ref="JQS60:JQV60"/>
    <mergeCell ref="JQW60:JQZ60"/>
    <mergeCell ref="JRA60:JRD60"/>
    <mergeCell ref="JRE60:JRH60"/>
    <mergeCell ref="JRI60:JRL60"/>
    <mergeCell ref="JPY60:JQB60"/>
    <mergeCell ref="JQC60:JQF60"/>
    <mergeCell ref="JQG60:JQJ60"/>
    <mergeCell ref="JQK60:JQN60"/>
    <mergeCell ref="JQO60:JQR60"/>
    <mergeCell ref="JPE60:JPH60"/>
    <mergeCell ref="JPI60:JPL60"/>
    <mergeCell ref="JPM60:JPP60"/>
    <mergeCell ref="JPQ60:JPT60"/>
    <mergeCell ref="JPU60:JPX60"/>
    <mergeCell ref="JOK60:JON60"/>
    <mergeCell ref="JOO60:JOR60"/>
    <mergeCell ref="JOS60:JOV60"/>
    <mergeCell ref="JOW60:JOZ60"/>
    <mergeCell ref="JPA60:JPD60"/>
    <mergeCell ref="JNQ60:JNT60"/>
    <mergeCell ref="JNU60:JNX60"/>
    <mergeCell ref="JNY60:JOB60"/>
    <mergeCell ref="JOC60:JOF60"/>
    <mergeCell ref="JOG60:JOJ60"/>
    <mergeCell ref="JMW60:JMZ60"/>
    <mergeCell ref="JNA60:JND60"/>
    <mergeCell ref="JNE60:JNH60"/>
    <mergeCell ref="JNI60:JNL60"/>
    <mergeCell ref="JNM60:JNP60"/>
    <mergeCell ref="JMC60:JMF60"/>
    <mergeCell ref="JMG60:JMJ60"/>
    <mergeCell ref="JMK60:JMN60"/>
    <mergeCell ref="JMO60:JMR60"/>
    <mergeCell ref="JMS60:JMV60"/>
    <mergeCell ref="JLI60:JLL60"/>
    <mergeCell ref="JLM60:JLP60"/>
    <mergeCell ref="JLQ60:JLT60"/>
    <mergeCell ref="JLU60:JLX60"/>
    <mergeCell ref="JLY60:JMB60"/>
    <mergeCell ref="JKO60:JKR60"/>
    <mergeCell ref="JKS60:JKV60"/>
    <mergeCell ref="JKW60:JKZ60"/>
    <mergeCell ref="JLA60:JLD60"/>
    <mergeCell ref="JLE60:JLH60"/>
    <mergeCell ref="JJU60:JJX60"/>
    <mergeCell ref="JJY60:JKB60"/>
    <mergeCell ref="JKC60:JKF60"/>
    <mergeCell ref="JKG60:JKJ60"/>
    <mergeCell ref="JKK60:JKN60"/>
    <mergeCell ref="JJA60:JJD60"/>
    <mergeCell ref="JJE60:JJH60"/>
    <mergeCell ref="JJI60:JJL60"/>
    <mergeCell ref="JJM60:JJP60"/>
    <mergeCell ref="JJQ60:JJT60"/>
    <mergeCell ref="JIG60:JIJ60"/>
    <mergeCell ref="JIK60:JIN60"/>
    <mergeCell ref="JIO60:JIR60"/>
    <mergeCell ref="JIS60:JIV60"/>
    <mergeCell ref="JIW60:JIZ60"/>
    <mergeCell ref="JHM60:JHP60"/>
    <mergeCell ref="JHQ60:JHT60"/>
    <mergeCell ref="JHU60:JHX60"/>
    <mergeCell ref="JHY60:JIB60"/>
    <mergeCell ref="JIC60:JIF60"/>
    <mergeCell ref="JGS60:JGV60"/>
    <mergeCell ref="JGW60:JGZ60"/>
    <mergeCell ref="JHA60:JHD60"/>
    <mergeCell ref="JHE60:JHH60"/>
    <mergeCell ref="JHI60:JHL60"/>
    <mergeCell ref="JFY60:JGB60"/>
    <mergeCell ref="JGC60:JGF60"/>
    <mergeCell ref="JGG60:JGJ60"/>
    <mergeCell ref="JGK60:JGN60"/>
    <mergeCell ref="JGO60:JGR60"/>
    <mergeCell ref="JFE60:JFH60"/>
    <mergeCell ref="JFI60:JFL60"/>
    <mergeCell ref="JFM60:JFP60"/>
    <mergeCell ref="JFQ60:JFT60"/>
    <mergeCell ref="JFU60:JFX60"/>
    <mergeCell ref="JEK60:JEN60"/>
    <mergeCell ref="JEO60:JER60"/>
    <mergeCell ref="JES60:JEV60"/>
    <mergeCell ref="JEW60:JEZ60"/>
    <mergeCell ref="JFA60:JFD60"/>
    <mergeCell ref="JDQ60:JDT60"/>
    <mergeCell ref="JDU60:JDX60"/>
    <mergeCell ref="JDY60:JEB60"/>
    <mergeCell ref="JEC60:JEF60"/>
    <mergeCell ref="JEG60:JEJ60"/>
    <mergeCell ref="JCW60:JCZ60"/>
    <mergeCell ref="JDA60:JDD60"/>
    <mergeCell ref="JDE60:JDH60"/>
    <mergeCell ref="JDI60:JDL60"/>
    <mergeCell ref="JDM60:JDP60"/>
    <mergeCell ref="JCC60:JCF60"/>
    <mergeCell ref="JCG60:JCJ60"/>
    <mergeCell ref="JCK60:JCN60"/>
    <mergeCell ref="JCO60:JCR60"/>
    <mergeCell ref="JCS60:JCV60"/>
    <mergeCell ref="JBI60:JBL60"/>
    <mergeCell ref="JBM60:JBP60"/>
    <mergeCell ref="JBQ60:JBT60"/>
    <mergeCell ref="JBU60:JBX60"/>
    <mergeCell ref="JBY60:JCB60"/>
    <mergeCell ref="JAO60:JAR60"/>
    <mergeCell ref="JAS60:JAV60"/>
    <mergeCell ref="JAW60:JAZ60"/>
    <mergeCell ref="JBA60:JBD60"/>
    <mergeCell ref="JBE60:JBH60"/>
    <mergeCell ref="IZU60:IZX60"/>
    <mergeCell ref="IZY60:JAB60"/>
    <mergeCell ref="JAC60:JAF60"/>
    <mergeCell ref="JAG60:JAJ60"/>
    <mergeCell ref="JAK60:JAN60"/>
    <mergeCell ref="IZA60:IZD60"/>
    <mergeCell ref="IZE60:IZH60"/>
    <mergeCell ref="IZI60:IZL60"/>
    <mergeCell ref="IZM60:IZP60"/>
    <mergeCell ref="IZQ60:IZT60"/>
    <mergeCell ref="IYG60:IYJ60"/>
    <mergeCell ref="IYK60:IYN60"/>
    <mergeCell ref="IYO60:IYR60"/>
    <mergeCell ref="IYS60:IYV60"/>
    <mergeCell ref="IYW60:IYZ60"/>
    <mergeCell ref="IXM60:IXP60"/>
    <mergeCell ref="IXQ60:IXT60"/>
    <mergeCell ref="IXU60:IXX60"/>
    <mergeCell ref="IXY60:IYB60"/>
    <mergeCell ref="IYC60:IYF60"/>
    <mergeCell ref="IWS60:IWV60"/>
    <mergeCell ref="IWW60:IWZ60"/>
    <mergeCell ref="IXA60:IXD60"/>
    <mergeCell ref="IXE60:IXH60"/>
    <mergeCell ref="IXI60:IXL60"/>
    <mergeCell ref="IVY60:IWB60"/>
    <mergeCell ref="IWC60:IWF60"/>
    <mergeCell ref="IWG60:IWJ60"/>
    <mergeCell ref="IWK60:IWN60"/>
    <mergeCell ref="IWO60:IWR60"/>
    <mergeCell ref="IVE60:IVH60"/>
    <mergeCell ref="IVI60:IVL60"/>
    <mergeCell ref="IVM60:IVP60"/>
    <mergeCell ref="IVQ60:IVT60"/>
    <mergeCell ref="IVU60:IVX60"/>
    <mergeCell ref="IUK60:IUN60"/>
    <mergeCell ref="IUO60:IUR60"/>
    <mergeCell ref="IUS60:IUV60"/>
    <mergeCell ref="IUW60:IUZ60"/>
    <mergeCell ref="IVA60:IVD60"/>
    <mergeCell ref="ITQ60:ITT60"/>
    <mergeCell ref="ITU60:ITX60"/>
    <mergeCell ref="ITY60:IUB60"/>
    <mergeCell ref="IUC60:IUF60"/>
    <mergeCell ref="IUG60:IUJ60"/>
    <mergeCell ref="ISW60:ISZ60"/>
    <mergeCell ref="ITA60:ITD60"/>
    <mergeCell ref="ITE60:ITH60"/>
    <mergeCell ref="ITI60:ITL60"/>
    <mergeCell ref="ITM60:ITP60"/>
    <mergeCell ref="ISC60:ISF60"/>
    <mergeCell ref="ISG60:ISJ60"/>
    <mergeCell ref="ISK60:ISN60"/>
    <mergeCell ref="ISO60:ISR60"/>
    <mergeCell ref="ISS60:ISV60"/>
    <mergeCell ref="IRI60:IRL60"/>
    <mergeCell ref="IRM60:IRP60"/>
    <mergeCell ref="IRQ60:IRT60"/>
    <mergeCell ref="IRU60:IRX60"/>
    <mergeCell ref="IRY60:ISB60"/>
    <mergeCell ref="IQO60:IQR60"/>
    <mergeCell ref="IQS60:IQV60"/>
    <mergeCell ref="IQW60:IQZ60"/>
    <mergeCell ref="IRA60:IRD60"/>
    <mergeCell ref="IRE60:IRH60"/>
    <mergeCell ref="IPU60:IPX60"/>
    <mergeCell ref="IPY60:IQB60"/>
    <mergeCell ref="IQC60:IQF60"/>
    <mergeCell ref="IQG60:IQJ60"/>
    <mergeCell ref="IQK60:IQN60"/>
    <mergeCell ref="IPA60:IPD60"/>
    <mergeCell ref="IPE60:IPH60"/>
    <mergeCell ref="IPI60:IPL60"/>
    <mergeCell ref="IPM60:IPP60"/>
    <mergeCell ref="IPQ60:IPT60"/>
    <mergeCell ref="IOG60:IOJ60"/>
    <mergeCell ref="IOK60:ION60"/>
    <mergeCell ref="IOO60:IOR60"/>
    <mergeCell ref="IOS60:IOV60"/>
    <mergeCell ref="IOW60:IOZ60"/>
    <mergeCell ref="INM60:INP60"/>
    <mergeCell ref="INQ60:INT60"/>
    <mergeCell ref="INU60:INX60"/>
    <mergeCell ref="INY60:IOB60"/>
    <mergeCell ref="IOC60:IOF60"/>
    <mergeCell ref="IMS60:IMV60"/>
    <mergeCell ref="IMW60:IMZ60"/>
    <mergeCell ref="INA60:IND60"/>
    <mergeCell ref="INE60:INH60"/>
    <mergeCell ref="INI60:INL60"/>
    <mergeCell ref="ILY60:IMB60"/>
    <mergeCell ref="IMC60:IMF60"/>
    <mergeCell ref="IMG60:IMJ60"/>
    <mergeCell ref="IMK60:IMN60"/>
    <mergeCell ref="IMO60:IMR60"/>
    <mergeCell ref="ILE60:ILH60"/>
    <mergeCell ref="ILI60:ILL60"/>
    <mergeCell ref="ILM60:ILP60"/>
    <mergeCell ref="ILQ60:ILT60"/>
    <mergeCell ref="ILU60:ILX60"/>
    <mergeCell ref="IKK60:IKN60"/>
    <mergeCell ref="IKO60:IKR60"/>
    <mergeCell ref="IKS60:IKV60"/>
    <mergeCell ref="IKW60:IKZ60"/>
    <mergeCell ref="ILA60:ILD60"/>
    <mergeCell ref="IJQ60:IJT60"/>
    <mergeCell ref="IJU60:IJX60"/>
    <mergeCell ref="IJY60:IKB60"/>
    <mergeCell ref="IKC60:IKF60"/>
    <mergeCell ref="IKG60:IKJ60"/>
    <mergeCell ref="IIW60:IIZ60"/>
    <mergeCell ref="IJA60:IJD60"/>
    <mergeCell ref="IJE60:IJH60"/>
    <mergeCell ref="IJI60:IJL60"/>
    <mergeCell ref="IJM60:IJP60"/>
    <mergeCell ref="IIC60:IIF60"/>
    <mergeCell ref="IIG60:IIJ60"/>
    <mergeCell ref="IIK60:IIN60"/>
    <mergeCell ref="IIO60:IIR60"/>
    <mergeCell ref="IIS60:IIV60"/>
    <mergeCell ref="IHI60:IHL60"/>
    <mergeCell ref="IHM60:IHP60"/>
    <mergeCell ref="IHQ60:IHT60"/>
    <mergeCell ref="IHU60:IHX60"/>
    <mergeCell ref="IHY60:IIB60"/>
    <mergeCell ref="IGO60:IGR60"/>
    <mergeCell ref="IGS60:IGV60"/>
    <mergeCell ref="IGW60:IGZ60"/>
    <mergeCell ref="IHA60:IHD60"/>
    <mergeCell ref="IHE60:IHH60"/>
    <mergeCell ref="IFU60:IFX60"/>
    <mergeCell ref="IFY60:IGB60"/>
    <mergeCell ref="IGC60:IGF60"/>
    <mergeCell ref="IGG60:IGJ60"/>
    <mergeCell ref="IGK60:IGN60"/>
    <mergeCell ref="IFA60:IFD60"/>
    <mergeCell ref="IFE60:IFH60"/>
    <mergeCell ref="IFI60:IFL60"/>
    <mergeCell ref="IFM60:IFP60"/>
    <mergeCell ref="IFQ60:IFT60"/>
    <mergeCell ref="IEG60:IEJ60"/>
    <mergeCell ref="IEK60:IEN60"/>
    <mergeCell ref="IEO60:IER60"/>
    <mergeCell ref="IES60:IEV60"/>
    <mergeCell ref="IEW60:IEZ60"/>
    <mergeCell ref="IDM60:IDP60"/>
    <mergeCell ref="IDQ60:IDT60"/>
    <mergeCell ref="IDU60:IDX60"/>
    <mergeCell ref="IDY60:IEB60"/>
    <mergeCell ref="IEC60:IEF60"/>
    <mergeCell ref="ICS60:ICV60"/>
    <mergeCell ref="ICW60:ICZ60"/>
    <mergeCell ref="IDA60:IDD60"/>
    <mergeCell ref="IDE60:IDH60"/>
    <mergeCell ref="IDI60:IDL60"/>
    <mergeCell ref="IBY60:ICB60"/>
    <mergeCell ref="ICC60:ICF60"/>
    <mergeCell ref="ICG60:ICJ60"/>
    <mergeCell ref="ICK60:ICN60"/>
    <mergeCell ref="ICO60:ICR60"/>
    <mergeCell ref="IBE60:IBH60"/>
    <mergeCell ref="IBI60:IBL60"/>
    <mergeCell ref="IBM60:IBP60"/>
    <mergeCell ref="IBQ60:IBT60"/>
    <mergeCell ref="IBU60:IBX60"/>
    <mergeCell ref="IAK60:IAN60"/>
    <mergeCell ref="IAO60:IAR60"/>
    <mergeCell ref="IAS60:IAV60"/>
    <mergeCell ref="IAW60:IAZ60"/>
    <mergeCell ref="IBA60:IBD60"/>
    <mergeCell ref="HZQ60:HZT60"/>
    <mergeCell ref="HZU60:HZX60"/>
    <mergeCell ref="HZY60:IAB60"/>
    <mergeCell ref="IAC60:IAF60"/>
    <mergeCell ref="IAG60:IAJ60"/>
    <mergeCell ref="HYW60:HYZ60"/>
    <mergeCell ref="HZA60:HZD60"/>
    <mergeCell ref="HZE60:HZH60"/>
    <mergeCell ref="HZI60:HZL60"/>
    <mergeCell ref="HZM60:HZP60"/>
    <mergeCell ref="HYC60:HYF60"/>
    <mergeCell ref="HYG60:HYJ60"/>
    <mergeCell ref="HYK60:HYN60"/>
    <mergeCell ref="HYO60:HYR60"/>
    <mergeCell ref="HYS60:HYV60"/>
    <mergeCell ref="HXI60:HXL60"/>
    <mergeCell ref="HXM60:HXP60"/>
    <mergeCell ref="HXQ60:HXT60"/>
    <mergeCell ref="HXU60:HXX60"/>
    <mergeCell ref="HXY60:HYB60"/>
    <mergeCell ref="HWO60:HWR60"/>
    <mergeCell ref="HWS60:HWV60"/>
    <mergeCell ref="HWW60:HWZ60"/>
    <mergeCell ref="HXA60:HXD60"/>
    <mergeCell ref="HXE60:HXH60"/>
    <mergeCell ref="HVU60:HVX60"/>
    <mergeCell ref="HVY60:HWB60"/>
    <mergeCell ref="HWC60:HWF60"/>
    <mergeCell ref="HWG60:HWJ60"/>
    <mergeCell ref="HWK60:HWN60"/>
    <mergeCell ref="HVA60:HVD60"/>
    <mergeCell ref="HVE60:HVH60"/>
    <mergeCell ref="HVI60:HVL60"/>
    <mergeCell ref="HVM60:HVP60"/>
    <mergeCell ref="HVQ60:HVT60"/>
    <mergeCell ref="HUG60:HUJ60"/>
    <mergeCell ref="HUK60:HUN60"/>
    <mergeCell ref="HUO60:HUR60"/>
    <mergeCell ref="HUS60:HUV60"/>
    <mergeCell ref="HUW60:HUZ60"/>
    <mergeCell ref="HTM60:HTP60"/>
    <mergeCell ref="HTQ60:HTT60"/>
    <mergeCell ref="HTU60:HTX60"/>
    <mergeCell ref="HTY60:HUB60"/>
    <mergeCell ref="HUC60:HUF60"/>
    <mergeCell ref="HSS60:HSV60"/>
    <mergeCell ref="HSW60:HSZ60"/>
    <mergeCell ref="HTA60:HTD60"/>
    <mergeCell ref="HTE60:HTH60"/>
    <mergeCell ref="HTI60:HTL60"/>
    <mergeCell ref="HRY60:HSB60"/>
    <mergeCell ref="HSC60:HSF60"/>
    <mergeCell ref="HSG60:HSJ60"/>
    <mergeCell ref="HSK60:HSN60"/>
    <mergeCell ref="HSO60:HSR60"/>
    <mergeCell ref="HRE60:HRH60"/>
    <mergeCell ref="HRI60:HRL60"/>
    <mergeCell ref="HRM60:HRP60"/>
    <mergeCell ref="HRQ60:HRT60"/>
    <mergeCell ref="HRU60:HRX60"/>
    <mergeCell ref="HQK60:HQN60"/>
    <mergeCell ref="HQO60:HQR60"/>
    <mergeCell ref="HQS60:HQV60"/>
    <mergeCell ref="HQW60:HQZ60"/>
    <mergeCell ref="HRA60:HRD60"/>
    <mergeCell ref="HPQ60:HPT60"/>
    <mergeCell ref="HPU60:HPX60"/>
    <mergeCell ref="HPY60:HQB60"/>
    <mergeCell ref="HQC60:HQF60"/>
    <mergeCell ref="HQG60:HQJ60"/>
    <mergeCell ref="HOW60:HOZ60"/>
    <mergeCell ref="HPA60:HPD60"/>
    <mergeCell ref="HPE60:HPH60"/>
    <mergeCell ref="HPI60:HPL60"/>
    <mergeCell ref="HPM60:HPP60"/>
    <mergeCell ref="HOC60:HOF60"/>
    <mergeCell ref="HOG60:HOJ60"/>
    <mergeCell ref="HOK60:HON60"/>
    <mergeCell ref="HOO60:HOR60"/>
    <mergeCell ref="HOS60:HOV60"/>
    <mergeCell ref="HNI60:HNL60"/>
    <mergeCell ref="HNM60:HNP60"/>
    <mergeCell ref="HNQ60:HNT60"/>
    <mergeCell ref="HNU60:HNX60"/>
    <mergeCell ref="HNY60:HOB60"/>
    <mergeCell ref="HMO60:HMR60"/>
    <mergeCell ref="HMS60:HMV60"/>
    <mergeCell ref="HMW60:HMZ60"/>
    <mergeCell ref="HNA60:HND60"/>
    <mergeCell ref="HNE60:HNH60"/>
    <mergeCell ref="HLU60:HLX60"/>
    <mergeCell ref="HLY60:HMB60"/>
    <mergeCell ref="HMC60:HMF60"/>
    <mergeCell ref="HMG60:HMJ60"/>
    <mergeCell ref="HMK60:HMN60"/>
    <mergeCell ref="HLA60:HLD60"/>
    <mergeCell ref="HLE60:HLH60"/>
    <mergeCell ref="HLI60:HLL60"/>
    <mergeCell ref="HLM60:HLP60"/>
    <mergeCell ref="HLQ60:HLT60"/>
    <mergeCell ref="HKG60:HKJ60"/>
    <mergeCell ref="HKK60:HKN60"/>
    <mergeCell ref="HKO60:HKR60"/>
    <mergeCell ref="HKS60:HKV60"/>
    <mergeCell ref="HKW60:HKZ60"/>
    <mergeCell ref="HJM60:HJP60"/>
    <mergeCell ref="HJQ60:HJT60"/>
    <mergeCell ref="HJU60:HJX60"/>
    <mergeCell ref="HJY60:HKB60"/>
    <mergeCell ref="HKC60:HKF60"/>
    <mergeCell ref="HIS60:HIV60"/>
    <mergeCell ref="HIW60:HIZ60"/>
    <mergeCell ref="HJA60:HJD60"/>
    <mergeCell ref="HJE60:HJH60"/>
    <mergeCell ref="HJI60:HJL60"/>
    <mergeCell ref="HHY60:HIB60"/>
    <mergeCell ref="HIC60:HIF60"/>
    <mergeCell ref="HIG60:HIJ60"/>
    <mergeCell ref="HIK60:HIN60"/>
    <mergeCell ref="HIO60:HIR60"/>
    <mergeCell ref="HHE60:HHH60"/>
    <mergeCell ref="HHI60:HHL60"/>
    <mergeCell ref="HHM60:HHP60"/>
    <mergeCell ref="HHQ60:HHT60"/>
    <mergeCell ref="HHU60:HHX60"/>
    <mergeCell ref="HGK60:HGN60"/>
    <mergeCell ref="HGO60:HGR60"/>
    <mergeCell ref="HGS60:HGV60"/>
    <mergeCell ref="HGW60:HGZ60"/>
    <mergeCell ref="HHA60:HHD60"/>
    <mergeCell ref="HFQ60:HFT60"/>
    <mergeCell ref="HFU60:HFX60"/>
    <mergeCell ref="HFY60:HGB60"/>
    <mergeCell ref="HGC60:HGF60"/>
    <mergeCell ref="HGG60:HGJ60"/>
    <mergeCell ref="HEW60:HEZ60"/>
    <mergeCell ref="HFA60:HFD60"/>
    <mergeCell ref="HFE60:HFH60"/>
    <mergeCell ref="HFI60:HFL60"/>
    <mergeCell ref="HFM60:HFP60"/>
    <mergeCell ref="HEC60:HEF60"/>
    <mergeCell ref="HEG60:HEJ60"/>
    <mergeCell ref="HEK60:HEN60"/>
    <mergeCell ref="HEO60:HER60"/>
    <mergeCell ref="HES60:HEV60"/>
    <mergeCell ref="HDI60:HDL60"/>
    <mergeCell ref="HDM60:HDP60"/>
    <mergeCell ref="HDQ60:HDT60"/>
    <mergeCell ref="HDU60:HDX60"/>
    <mergeCell ref="HDY60:HEB60"/>
    <mergeCell ref="HCO60:HCR60"/>
    <mergeCell ref="HCS60:HCV60"/>
    <mergeCell ref="HCW60:HCZ60"/>
    <mergeCell ref="HDA60:HDD60"/>
    <mergeCell ref="HDE60:HDH60"/>
    <mergeCell ref="HBU60:HBX60"/>
    <mergeCell ref="HBY60:HCB60"/>
    <mergeCell ref="HCC60:HCF60"/>
    <mergeCell ref="HCG60:HCJ60"/>
    <mergeCell ref="HCK60:HCN60"/>
    <mergeCell ref="HBA60:HBD60"/>
    <mergeCell ref="HBE60:HBH60"/>
    <mergeCell ref="HBI60:HBL60"/>
    <mergeCell ref="HBM60:HBP60"/>
    <mergeCell ref="HBQ60:HBT60"/>
    <mergeCell ref="HAG60:HAJ60"/>
    <mergeCell ref="HAK60:HAN60"/>
    <mergeCell ref="HAO60:HAR60"/>
    <mergeCell ref="HAS60:HAV60"/>
    <mergeCell ref="HAW60:HAZ60"/>
    <mergeCell ref="GZM60:GZP60"/>
    <mergeCell ref="GZQ60:GZT60"/>
    <mergeCell ref="GZU60:GZX60"/>
    <mergeCell ref="GZY60:HAB60"/>
    <mergeCell ref="HAC60:HAF60"/>
    <mergeCell ref="GYS60:GYV60"/>
    <mergeCell ref="GYW60:GYZ60"/>
    <mergeCell ref="GZA60:GZD60"/>
    <mergeCell ref="GZE60:GZH60"/>
    <mergeCell ref="GZI60:GZL60"/>
    <mergeCell ref="GXY60:GYB60"/>
    <mergeCell ref="GYC60:GYF60"/>
    <mergeCell ref="GYG60:GYJ60"/>
    <mergeCell ref="GYK60:GYN60"/>
    <mergeCell ref="GYO60:GYR60"/>
    <mergeCell ref="GXE60:GXH60"/>
    <mergeCell ref="GXI60:GXL60"/>
    <mergeCell ref="GXM60:GXP60"/>
    <mergeCell ref="GXQ60:GXT60"/>
    <mergeCell ref="GXU60:GXX60"/>
    <mergeCell ref="GWK60:GWN60"/>
    <mergeCell ref="GWO60:GWR60"/>
    <mergeCell ref="GWS60:GWV60"/>
    <mergeCell ref="GWW60:GWZ60"/>
    <mergeCell ref="GXA60:GXD60"/>
    <mergeCell ref="GVQ60:GVT60"/>
    <mergeCell ref="GVU60:GVX60"/>
    <mergeCell ref="GVY60:GWB60"/>
    <mergeCell ref="GWC60:GWF60"/>
    <mergeCell ref="GWG60:GWJ60"/>
    <mergeCell ref="GUW60:GUZ60"/>
    <mergeCell ref="GVA60:GVD60"/>
    <mergeCell ref="GVE60:GVH60"/>
    <mergeCell ref="GVI60:GVL60"/>
    <mergeCell ref="GVM60:GVP60"/>
    <mergeCell ref="GUC60:GUF60"/>
    <mergeCell ref="GUG60:GUJ60"/>
    <mergeCell ref="GUK60:GUN60"/>
    <mergeCell ref="GUO60:GUR60"/>
    <mergeCell ref="GUS60:GUV60"/>
    <mergeCell ref="GTI60:GTL60"/>
    <mergeCell ref="GTM60:GTP60"/>
    <mergeCell ref="GTQ60:GTT60"/>
    <mergeCell ref="GTU60:GTX60"/>
    <mergeCell ref="GTY60:GUB60"/>
    <mergeCell ref="GSO60:GSR60"/>
    <mergeCell ref="GSS60:GSV60"/>
    <mergeCell ref="GSW60:GSZ60"/>
    <mergeCell ref="GTA60:GTD60"/>
    <mergeCell ref="GTE60:GTH60"/>
    <mergeCell ref="GRU60:GRX60"/>
    <mergeCell ref="GRY60:GSB60"/>
    <mergeCell ref="GSC60:GSF60"/>
    <mergeCell ref="GSG60:GSJ60"/>
    <mergeCell ref="GSK60:GSN60"/>
    <mergeCell ref="GRA60:GRD60"/>
    <mergeCell ref="GRE60:GRH60"/>
    <mergeCell ref="GRI60:GRL60"/>
    <mergeCell ref="GRM60:GRP60"/>
    <mergeCell ref="GRQ60:GRT60"/>
    <mergeCell ref="GQG60:GQJ60"/>
    <mergeCell ref="GQK60:GQN60"/>
    <mergeCell ref="GQO60:GQR60"/>
    <mergeCell ref="GQS60:GQV60"/>
    <mergeCell ref="GQW60:GQZ60"/>
    <mergeCell ref="GPM60:GPP60"/>
    <mergeCell ref="GPQ60:GPT60"/>
    <mergeCell ref="GPU60:GPX60"/>
    <mergeCell ref="GPY60:GQB60"/>
    <mergeCell ref="GQC60:GQF60"/>
    <mergeCell ref="GOS60:GOV60"/>
    <mergeCell ref="GOW60:GOZ60"/>
    <mergeCell ref="GPA60:GPD60"/>
    <mergeCell ref="GPE60:GPH60"/>
    <mergeCell ref="GPI60:GPL60"/>
    <mergeCell ref="GNY60:GOB60"/>
    <mergeCell ref="GOC60:GOF60"/>
    <mergeCell ref="GOG60:GOJ60"/>
    <mergeCell ref="GOK60:GON60"/>
    <mergeCell ref="GOO60:GOR60"/>
    <mergeCell ref="GNE60:GNH60"/>
    <mergeCell ref="GNI60:GNL60"/>
    <mergeCell ref="GNM60:GNP60"/>
    <mergeCell ref="GNQ60:GNT60"/>
    <mergeCell ref="GNU60:GNX60"/>
    <mergeCell ref="GMK60:GMN60"/>
    <mergeCell ref="GMO60:GMR60"/>
    <mergeCell ref="GMS60:GMV60"/>
    <mergeCell ref="GMW60:GMZ60"/>
    <mergeCell ref="GNA60:GND60"/>
    <mergeCell ref="GLQ60:GLT60"/>
    <mergeCell ref="GLU60:GLX60"/>
    <mergeCell ref="GLY60:GMB60"/>
    <mergeCell ref="GMC60:GMF60"/>
    <mergeCell ref="GMG60:GMJ60"/>
    <mergeCell ref="GKW60:GKZ60"/>
    <mergeCell ref="GLA60:GLD60"/>
    <mergeCell ref="GLE60:GLH60"/>
    <mergeCell ref="GLI60:GLL60"/>
    <mergeCell ref="GLM60:GLP60"/>
    <mergeCell ref="GKC60:GKF60"/>
    <mergeCell ref="GKG60:GKJ60"/>
    <mergeCell ref="GKK60:GKN60"/>
    <mergeCell ref="GKO60:GKR60"/>
    <mergeCell ref="GKS60:GKV60"/>
    <mergeCell ref="GJI60:GJL60"/>
    <mergeCell ref="GJM60:GJP60"/>
    <mergeCell ref="GJQ60:GJT60"/>
    <mergeCell ref="GJU60:GJX60"/>
    <mergeCell ref="GJY60:GKB60"/>
    <mergeCell ref="GIO60:GIR60"/>
    <mergeCell ref="GIS60:GIV60"/>
    <mergeCell ref="GIW60:GIZ60"/>
    <mergeCell ref="GJA60:GJD60"/>
    <mergeCell ref="GJE60:GJH60"/>
    <mergeCell ref="GHU60:GHX60"/>
    <mergeCell ref="GHY60:GIB60"/>
    <mergeCell ref="GIC60:GIF60"/>
    <mergeCell ref="GIG60:GIJ60"/>
    <mergeCell ref="GIK60:GIN60"/>
    <mergeCell ref="GHA60:GHD60"/>
    <mergeCell ref="GHE60:GHH60"/>
    <mergeCell ref="GHI60:GHL60"/>
    <mergeCell ref="GHM60:GHP60"/>
    <mergeCell ref="GHQ60:GHT60"/>
    <mergeCell ref="GGG60:GGJ60"/>
    <mergeCell ref="GGK60:GGN60"/>
    <mergeCell ref="GGO60:GGR60"/>
    <mergeCell ref="GGS60:GGV60"/>
    <mergeCell ref="GGW60:GGZ60"/>
    <mergeCell ref="GFM60:GFP60"/>
    <mergeCell ref="GFQ60:GFT60"/>
    <mergeCell ref="GFU60:GFX60"/>
    <mergeCell ref="GFY60:GGB60"/>
    <mergeCell ref="GGC60:GGF60"/>
    <mergeCell ref="GES60:GEV60"/>
    <mergeCell ref="GEW60:GEZ60"/>
    <mergeCell ref="GFA60:GFD60"/>
    <mergeCell ref="GFE60:GFH60"/>
    <mergeCell ref="GFI60:GFL60"/>
    <mergeCell ref="GDY60:GEB60"/>
    <mergeCell ref="GEC60:GEF60"/>
    <mergeCell ref="GEG60:GEJ60"/>
    <mergeCell ref="GEK60:GEN60"/>
    <mergeCell ref="GEO60:GER60"/>
    <mergeCell ref="GDE60:GDH60"/>
    <mergeCell ref="GDI60:GDL60"/>
    <mergeCell ref="GDM60:GDP60"/>
    <mergeCell ref="GDQ60:GDT60"/>
    <mergeCell ref="GDU60:GDX60"/>
    <mergeCell ref="GCK60:GCN60"/>
    <mergeCell ref="GCO60:GCR60"/>
    <mergeCell ref="GCS60:GCV60"/>
    <mergeCell ref="GCW60:GCZ60"/>
    <mergeCell ref="GDA60:GDD60"/>
    <mergeCell ref="GBQ60:GBT60"/>
    <mergeCell ref="GBU60:GBX60"/>
    <mergeCell ref="GBY60:GCB60"/>
    <mergeCell ref="GCC60:GCF60"/>
    <mergeCell ref="GCG60:GCJ60"/>
    <mergeCell ref="GAW60:GAZ60"/>
    <mergeCell ref="GBA60:GBD60"/>
    <mergeCell ref="GBE60:GBH60"/>
    <mergeCell ref="GBI60:GBL60"/>
    <mergeCell ref="GBM60:GBP60"/>
    <mergeCell ref="GAC60:GAF60"/>
    <mergeCell ref="GAG60:GAJ60"/>
    <mergeCell ref="GAK60:GAN60"/>
    <mergeCell ref="GAO60:GAR60"/>
    <mergeCell ref="GAS60:GAV60"/>
    <mergeCell ref="FZI60:FZL60"/>
    <mergeCell ref="FZM60:FZP60"/>
    <mergeCell ref="FZQ60:FZT60"/>
    <mergeCell ref="FZU60:FZX60"/>
    <mergeCell ref="FZY60:GAB60"/>
    <mergeCell ref="FYO60:FYR60"/>
    <mergeCell ref="FYS60:FYV60"/>
    <mergeCell ref="FYW60:FYZ60"/>
    <mergeCell ref="FZA60:FZD60"/>
    <mergeCell ref="FZE60:FZH60"/>
    <mergeCell ref="FXU60:FXX60"/>
    <mergeCell ref="FXY60:FYB60"/>
    <mergeCell ref="FYC60:FYF60"/>
    <mergeCell ref="FYG60:FYJ60"/>
    <mergeCell ref="FYK60:FYN60"/>
    <mergeCell ref="FXA60:FXD60"/>
    <mergeCell ref="FXE60:FXH60"/>
    <mergeCell ref="FXI60:FXL60"/>
    <mergeCell ref="FXM60:FXP60"/>
    <mergeCell ref="FXQ60:FXT60"/>
    <mergeCell ref="FWG60:FWJ60"/>
    <mergeCell ref="FWK60:FWN60"/>
    <mergeCell ref="FWO60:FWR60"/>
    <mergeCell ref="FWS60:FWV60"/>
    <mergeCell ref="FWW60:FWZ60"/>
    <mergeCell ref="FVM60:FVP60"/>
    <mergeCell ref="FVQ60:FVT60"/>
    <mergeCell ref="FVU60:FVX60"/>
    <mergeCell ref="FVY60:FWB60"/>
    <mergeCell ref="FWC60:FWF60"/>
    <mergeCell ref="FUS60:FUV60"/>
    <mergeCell ref="FUW60:FUZ60"/>
    <mergeCell ref="FVA60:FVD60"/>
    <mergeCell ref="FVE60:FVH60"/>
    <mergeCell ref="FVI60:FVL60"/>
    <mergeCell ref="FTY60:FUB60"/>
    <mergeCell ref="FUC60:FUF60"/>
    <mergeCell ref="FUG60:FUJ60"/>
    <mergeCell ref="FUK60:FUN60"/>
    <mergeCell ref="FUO60:FUR60"/>
    <mergeCell ref="FTE60:FTH60"/>
    <mergeCell ref="FTI60:FTL60"/>
    <mergeCell ref="FTM60:FTP60"/>
    <mergeCell ref="FTQ60:FTT60"/>
    <mergeCell ref="FTU60:FTX60"/>
    <mergeCell ref="FSK60:FSN60"/>
    <mergeCell ref="FSO60:FSR60"/>
    <mergeCell ref="FSS60:FSV60"/>
    <mergeCell ref="FSW60:FSZ60"/>
    <mergeCell ref="FTA60:FTD60"/>
    <mergeCell ref="FRQ60:FRT60"/>
    <mergeCell ref="FRU60:FRX60"/>
    <mergeCell ref="FRY60:FSB60"/>
    <mergeCell ref="FSC60:FSF60"/>
    <mergeCell ref="FSG60:FSJ60"/>
    <mergeCell ref="FQW60:FQZ60"/>
    <mergeCell ref="FRA60:FRD60"/>
    <mergeCell ref="FRE60:FRH60"/>
    <mergeCell ref="FRI60:FRL60"/>
    <mergeCell ref="FRM60:FRP60"/>
    <mergeCell ref="FQC60:FQF60"/>
    <mergeCell ref="FQG60:FQJ60"/>
    <mergeCell ref="FQK60:FQN60"/>
    <mergeCell ref="FQO60:FQR60"/>
    <mergeCell ref="FQS60:FQV60"/>
    <mergeCell ref="FPI60:FPL60"/>
    <mergeCell ref="FPM60:FPP60"/>
    <mergeCell ref="FPQ60:FPT60"/>
    <mergeCell ref="FPU60:FPX60"/>
    <mergeCell ref="FPY60:FQB60"/>
    <mergeCell ref="FOO60:FOR60"/>
    <mergeCell ref="FOS60:FOV60"/>
    <mergeCell ref="FOW60:FOZ60"/>
    <mergeCell ref="FPA60:FPD60"/>
    <mergeCell ref="FPE60:FPH60"/>
    <mergeCell ref="FNU60:FNX60"/>
    <mergeCell ref="FNY60:FOB60"/>
    <mergeCell ref="FOC60:FOF60"/>
    <mergeCell ref="FOG60:FOJ60"/>
    <mergeCell ref="FOK60:FON60"/>
    <mergeCell ref="FNA60:FND60"/>
    <mergeCell ref="FNE60:FNH60"/>
    <mergeCell ref="FNI60:FNL60"/>
    <mergeCell ref="FNM60:FNP60"/>
    <mergeCell ref="FNQ60:FNT60"/>
    <mergeCell ref="FMG60:FMJ60"/>
    <mergeCell ref="FMK60:FMN60"/>
    <mergeCell ref="FMO60:FMR60"/>
    <mergeCell ref="FMS60:FMV60"/>
    <mergeCell ref="FMW60:FMZ60"/>
    <mergeCell ref="FLM60:FLP60"/>
    <mergeCell ref="FLQ60:FLT60"/>
    <mergeCell ref="FLU60:FLX60"/>
    <mergeCell ref="FLY60:FMB60"/>
    <mergeCell ref="FMC60:FMF60"/>
    <mergeCell ref="FKS60:FKV60"/>
    <mergeCell ref="FKW60:FKZ60"/>
    <mergeCell ref="FLA60:FLD60"/>
    <mergeCell ref="FLE60:FLH60"/>
    <mergeCell ref="FLI60:FLL60"/>
    <mergeCell ref="FJY60:FKB60"/>
    <mergeCell ref="FKC60:FKF60"/>
    <mergeCell ref="FKG60:FKJ60"/>
    <mergeCell ref="FKK60:FKN60"/>
    <mergeCell ref="FKO60:FKR60"/>
    <mergeCell ref="FJE60:FJH60"/>
    <mergeCell ref="FJI60:FJL60"/>
    <mergeCell ref="FJM60:FJP60"/>
    <mergeCell ref="FJQ60:FJT60"/>
    <mergeCell ref="FJU60:FJX60"/>
    <mergeCell ref="FIK60:FIN60"/>
    <mergeCell ref="FIO60:FIR60"/>
    <mergeCell ref="FIS60:FIV60"/>
    <mergeCell ref="FIW60:FIZ60"/>
    <mergeCell ref="FJA60:FJD60"/>
    <mergeCell ref="FHQ60:FHT60"/>
    <mergeCell ref="FHU60:FHX60"/>
    <mergeCell ref="FHY60:FIB60"/>
    <mergeCell ref="FIC60:FIF60"/>
    <mergeCell ref="FIG60:FIJ60"/>
    <mergeCell ref="FGW60:FGZ60"/>
    <mergeCell ref="FHA60:FHD60"/>
    <mergeCell ref="FHE60:FHH60"/>
    <mergeCell ref="FHI60:FHL60"/>
    <mergeCell ref="FHM60:FHP60"/>
    <mergeCell ref="FGC60:FGF60"/>
    <mergeCell ref="FGG60:FGJ60"/>
    <mergeCell ref="FGK60:FGN60"/>
    <mergeCell ref="FGO60:FGR60"/>
    <mergeCell ref="FGS60:FGV60"/>
    <mergeCell ref="FFI60:FFL60"/>
    <mergeCell ref="FFM60:FFP60"/>
    <mergeCell ref="FFQ60:FFT60"/>
    <mergeCell ref="FFU60:FFX60"/>
    <mergeCell ref="FFY60:FGB60"/>
    <mergeCell ref="FEO60:FER60"/>
    <mergeCell ref="FES60:FEV60"/>
    <mergeCell ref="FEW60:FEZ60"/>
    <mergeCell ref="FFA60:FFD60"/>
    <mergeCell ref="FFE60:FFH60"/>
    <mergeCell ref="FDU60:FDX60"/>
    <mergeCell ref="FDY60:FEB60"/>
    <mergeCell ref="FEC60:FEF60"/>
    <mergeCell ref="FEG60:FEJ60"/>
    <mergeCell ref="FEK60:FEN60"/>
    <mergeCell ref="FDA60:FDD60"/>
    <mergeCell ref="FDE60:FDH60"/>
    <mergeCell ref="FDI60:FDL60"/>
    <mergeCell ref="FDM60:FDP60"/>
    <mergeCell ref="FDQ60:FDT60"/>
    <mergeCell ref="FCG60:FCJ60"/>
    <mergeCell ref="FCK60:FCN60"/>
    <mergeCell ref="FCO60:FCR60"/>
    <mergeCell ref="FCS60:FCV60"/>
    <mergeCell ref="FCW60:FCZ60"/>
    <mergeCell ref="FBM60:FBP60"/>
    <mergeCell ref="FBQ60:FBT60"/>
    <mergeCell ref="FBU60:FBX60"/>
    <mergeCell ref="FBY60:FCB60"/>
    <mergeCell ref="FCC60:FCF60"/>
    <mergeCell ref="FAS60:FAV60"/>
    <mergeCell ref="FAW60:FAZ60"/>
    <mergeCell ref="FBA60:FBD60"/>
    <mergeCell ref="FBE60:FBH60"/>
    <mergeCell ref="FBI60:FBL60"/>
    <mergeCell ref="EZY60:FAB60"/>
    <mergeCell ref="FAC60:FAF60"/>
    <mergeCell ref="FAG60:FAJ60"/>
    <mergeCell ref="FAK60:FAN60"/>
    <mergeCell ref="FAO60:FAR60"/>
    <mergeCell ref="EZE60:EZH60"/>
    <mergeCell ref="EZI60:EZL60"/>
    <mergeCell ref="EZM60:EZP60"/>
    <mergeCell ref="EZQ60:EZT60"/>
    <mergeCell ref="EZU60:EZX60"/>
    <mergeCell ref="EYK60:EYN60"/>
    <mergeCell ref="EYO60:EYR60"/>
    <mergeCell ref="EYS60:EYV60"/>
    <mergeCell ref="EYW60:EYZ60"/>
    <mergeCell ref="EZA60:EZD60"/>
    <mergeCell ref="EXQ60:EXT60"/>
    <mergeCell ref="EXU60:EXX60"/>
    <mergeCell ref="EXY60:EYB60"/>
    <mergeCell ref="EYC60:EYF60"/>
    <mergeCell ref="EYG60:EYJ60"/>
    <mergeCell ref="EWW60:EWZ60"/>
    <mergeCell ref="EXA60:EXD60"/>
    <mergeCell ref="EXE60:EXH60"/>
    <mergeCell ref="EXI60:EXL60"/>
    <mergeCell ref="EXM60:EXP60"/>
    <mergeCell ref="EWC60:EWF60"/>
    <mergeCell ref="EWG60:EWJ60"/>
    <mergeCell ref="EWK60:EWN60"/>
    <mergeCell ref="EWO60:EWR60"/>
    <mergeCell ref="EWS60:EWV60"/>
    <mergeCell ref="EVI60:EVL60"/>
    <mergeCell ref="EVM60:EVP60"/>
    <mergeCell ref="EVQ60:EVT60"/>
    <mergeCell ref="EVU60:EVX60"/>
    <mergeCell ref="EVY60:EWB60"/>
    <mergeCell ref="EUO60:EUR60"/>
    <mergeCell ref="EUS60:EUV60"/>
    <mergeCell ref="EUW60:EUZ60"/>
    <mergeCell ref="EVA60:EVD60"/>
    <mergeCell ref="EVE60:EVH60"/>
    <mergeCell ref="ETU60:ETX60"/>
    <mergeCell ref="ETY60:EUB60"/>
    <mergeCell ref="EUC60:EUF60"/>
    <mergeCell ref="EUG60:EUJ60"/>
    <mergeCell ref="EUK60:EUN60"/>
    <mergeCell ref="ETA60:ETD60"/>
    <mergeCell ref="ETE60:ETH60"/>
    <mergeCell ref="ETI60:ETL60"/>
    <mergeCell ref="ETM60:ETP60"/>
    <mergeCell ref="ETQ60:ETT60"/>
    <mergeCell ref="ESG60:ESJ60"/>
    <mergeCell ref="ESK60:ESN60"/>
    <mergeCell ref="ESO60:ESR60"/>
    <mergeCell ref="ESS60:ESV60"/>
    <mergeCell ref="ESW60:ESZ60"/>
    <mergeCell ref="ERM60:ERP60"/>
    <mergeCell ref="ERQ60:ERT60"/>
    <mergeCell ref="ERU60:ERX60"/>
    <mergeCell ref="ERY60:ESB60"/>
    <mergeCell ref="ESC60:ESF60"/>
    <mergeCell ref="EQS60:EQV60"/>
    <mergeCell ref="EQW60:EQZ60"/>
    <mergeCell ref="ERA60:ERD60"/>
    <mergeCell ref="ERE60:ERH60"/>
    <mergeCell ref="ERI60:ERL60"/>
    <mergeCell ref="EPY60:EQB60"/>
    <mergeCell ref="EQC60:EQF60"/>
    <mergeCell ref="EQG60:EQJ60"/>
    <mergeCell ref="EQK60:EQN60"/>
    <mergeCell ref="EQO60:EQR60"/>
    <mergeCell ref="EPE60:EPH60"/>
    <mergeCell ref="EPI60:EPL60"/>
    <mergeCell ref="EPM60:EPP60"/>
    <mergeCell ref="EPQ60:EPT60"/>
    <mergeCell ref="EPU60:EPX60"/>
    <mergeCell ref="EOK60:EON60"/>
    <mergeCell ref="EOO60:EOR60"/>
    <mergeCell ref="EOS60:EOV60"/>
    <mergeCell ref="EOW60:EOZ60"/>
    <mergeCell ref="EPA60:EPD60"/>
    <mergeCell ref="ENQ60:ENT60"/>
    <mergeCell ref="ENU60:ENX60"/>
    <mergeCell ref="ENY60:EOB60"/>
    <mergeCell ref="EOC60:EOF60"/>
    <mergeCell ref="EOG60:EOJ60"/>
    <mergeCell ref="EMW60:EMZ60"/>
    <mergeCell ref="ENA60:END60"/>
    <mergeCell ref="ENE60:ENH60"/>
    <mergeCell ref="ENI60:ENL60"/>
    <mergeCell ref="ENM60:ENP60"/>
    <mergeCell ref="EMC60:EMF60"/>
    <mergeCell ref="EMG60:EMJ60"/>
    <mergeCell ref="EMK60:EMN60"/>
    <mergeCell ref="EMO60:EMR60"/>
    <mergeCell ref="EMS60:EMV60"/>
    <mergeCell ref="ELI60:ELL60"/>
    <mergeCell ref="ELM60:ELP60"/>
    <mergeCell ref="ELQ60:ELT60"/>
    <mergeCell ref="ELU60:ELX60"/>
    <mergeCell ref="ELY60:EMB60"/>
    <mergeCell ref="EKO60:EKR60"/>
    <mergeCell ref="EKS60:EKV60"/>
    <mergeCell ref="EKW60:EKZ60"/>
    <mergeCell ref="ELA60:ELD60"/>
    <mergeCell ref="ELE60:ELH60"/>
    <mergeCell ref="EJU60:EJX60"/>
    <mergeCell ref="EJY60:EKB60"/>
    <mergeCell ref="EKC60:EKF60"/>
    <mergeCell ref="EKG60:EKJ60"/>
    <mergeCell ref="EKK60:EKN60"/>
    <mergeCell ref="EJA60:EJD60"/>
    <mergeCell ref="EJE60:EJH60"/>
    <mergeCell ref="EJI60:EJL60"/>
    <mergeCell ref="EJM60:EJP60"/>
    <mergeCell ref="EJQ60:EJT60"/>
    <mergeCell ref="EIG60:EIJ60"/>
    <mergeCell ref="EIK60:EIN60"/>
    <mergeCell ref="EIO60:EIR60"/>
    <mergeCell ref="EIS60:EIV60"/>
    <mergeCell ref="EIW60:EIZ60"/>
    <mergeCell ref="EHM60:EHP60"/>
    <mergeCell ref="EHQ60:EHT60"/>
    <mergeCell ref="EHU60:EHX60"/>
    <mergeCell ref="EHY60:EIB60"/>
    <mergeCell ref="EIC60:EIF60"/>
    <mergeCell ref="EGS60:EGV60"/>
    <mergeCell ref="EGW60:EGZ60"/>
    <mergeCell ref="EHA60:EHD60"/>
    <mergeCell ref="EHE60:EHH60"/>
    <mergeCell ref="EHI60:EHL60"/>
    <mergeCell ref="EFY60:EGB60"/>
    <mergeCell ref="EGC60:EGF60"/>
    <mergeCell ref="EGG60:EGJ60"/>
    <mergeCell ref="EGK60:EGN60"/>
    <mergeCell ref="EGO60:EGR60"/>
    <mergeCell ref="EFE60:EFH60"/>
    <mergeCell ref="EFI60:EFL60"/>
    <mergeCell ref="EFM60:EFP60"/>
    <mergeCell ref="EFQ60:EFT60"/>
    <mergeCell ref="EFU60:EFX60"/>
    <mergeCell ref="EEK60:EEN60"/>
    <mergeCell ref="EEO60:EER60"/>
    <mergeCell ref="EES60:EEV60"/>
    <mergeCell ref="EEW60:EEZ60"/>
    <mergeCell ref="EFA60:EFD60"/>
    <mergeCell ref="EDQ60:EDT60"/>
    <mergeCell ref="EDU60:EDX60"/>
    <mergeCell ref="EDY60:EEB60"/>
    <mergeCell ref="EEC60:EEF60"/>
    <mergeCell ref="EEG60:EEJ60"/>
    <mergeCell ref="ECW60:ECZ60"/>
    <mergeCell ref="EDA60:EDD60"/>
    <mergeCell ref="EDE60:EDH60"/>
    <mergeCell ref="EDI60:EDL60"/>
    <mergeCell ref="EDM60:EDP60"/>
    <mergeCell ref="ECC60:ECF60"/>
    <mergeCell ref="ECG60:ECJ60"/>
    <mergeCell ref="ECK60:ECN60"/>
    <mergeCell ref="ECO60:ECR60"/>
    <mergeCell ref="ECS60:ECV60"/>
    <mergeCell ref="EBI60:EBL60"/>
    <mergeCell ref="EBM60:EBP60"/>
    <mergeCell ref="EBQ60:EBT60"/>
    <mergeCell ref="EBU60:EBX60"/>
    <mergeCell ref="EBY60:ECB60"/>
    <mergeCell ref="EAO60:EAR60"/>
    <mergeCell ref="EAS60:EAV60"/>
    <mergeCell ref="EAW60:EAZ60"/>
    <mergeCell ref="EBA60:EBD60"/>
    <mergeCell ref="EBE60:EBH60"/>
    <mergeCell ref="DZU60:DZX60"/>
    <mergeCell ref="DZY60:EAB60"/>
    <mergeCell ref="EAC60:EAF60"/>
    <mergeCell ref="EAG60:EAJ60"/>
    <mergeCell ref="EAK60:EAN60"/>
    <mergeCell ref="DZA60:DZD60"/>
    <mergeCell ref="DZE60:DZH60"/>
    <mergeCell ref="DZI60:DZL60"/>
    <mergeCell ref="DZM60:DZP60"/>
    <mergeCell ref="DZQ60:DZT60"/>
    <mergeCell ref="DYG60:DYJ60"/>
    <mergeCell ref="DYK60:DYN60"/>
    <mergeCell ref="DYO60:DYR60"/>
    <mergeCell ref="DYS60:DYV60"/>
    <mergeCell ref="DYW60:DYZ60"/>
    <mergeCell ref="DXM60:DXP60"/>
    <mergeCell ref="DXQ60:DXT60"/>
    <mergeCell ref="DXU60:DXX60"/>
    <mergeCell ref="DXY60:DYB60"/>
    <mergeCell ref="DYC60:DYF60"/>
    <mergeCell ref="DWS60:DWV60"/>
    <mergeCell ref="DWW60:DWZ60"/>
    <mergeCell ref="DXA60:DXD60"/>
    <mergeCell ref="DXE60:DXH60"/>
    <mergeCell ref="DXI60:DXL60"/>
    <mergeCell ref="DVY60:DWB60"/>
    <mergeCell ref="DWC60:DWF60"/>
    <mergeCell ref="DWG60:DWJ60"/>
    <mergeCell ref="DWK60:DWN60"/>
    <mergeCell ref="DWO60:DWR60"/>
    <mergeCell ref="DVE60:DVH60"/>
    <mergeCell ref="DVI60:DVL60"/>
    <mergeCell ref="DVM60:DVP60"/>
    <mergeCell ref="DVQ60:DVT60"/>
    <mergeCell ref="DVU60:DVX60"/>
    <mergeCell ref="DUK60:DUN60"/>
    <mergeCell ref="DUO60:DUR60"/>
    <mergeCell ref="DUS60:DUV60"/>
    <mergeCell ref="DUW60:DUZ60"/>
    <mergeCell ref="DVA60:DVD60"/>
    <mergeCell ref="DTQ60:DTT60"/>
    <mergeCell ref="DTU60:DTX60"/>
    <mergeCell ref="DTY60:DUB60"/>
    <mergeCell ref="DUC60:DUF60"/>
    <mergeCell ref="DUG60:DUJ60"/>
    <mergeCell ref="DSW60:DSZ60"/>
    <mergeCell ref="DTA60:DTD60"/>
    <mergeCell ref="DTE60:DTH60"/>
    <mergeCell ref="DTI60:DTL60"/>
    <mergeCell ref="DTM60:DTP60"/>
    <mergeCell ref="DSC60:DSF60"/>
    <mergeCell ref="DSG60:DSJ60"/>
    <mergeCell ref="DSK60:DSN60"/>
    <mergeCell ref="DSO60:DSR60"/>
    <mergeCell ref="DSS60:DSV60"/>
    <mergeCell ref="DRI60:DRL60"/>
    <mergeCell ref="DRM60:DRP60"/>
    <mergeCell ref="DRQ60:DRT60"/>
    <mergeCell ref="DRU60:DRX60"/>
    <mergeCell ref="DRY60:DSB60"/>
    <mergeCell ref="DQO60:DQR60"/>
    <mergeCell ref="DQS60:DQV60"/>
    <mergeCell ref="DQW60:DQZ60"/>
    <mergeCell ref="DRA60:DRD60"/>
    <mergeCell ref="DRE60:DRH60"/>
    <mergeCell ref="DPU60:DPX60"/>
    <mergeCell ref="DPY60:DQB60"/>
    <mergeCell ref="DQC60:DQF60"/>
    <mergeCell ref="DQG60:DQJ60"/>
    <mergeCell ref="DQK60:DQN60"/>
    <mergeCell ref="DPA60:DPD60"/>
    <mergeCell ref="DPE60:DPH60"/>
    <mergeCell ref="DPI60:DPL60"/>
    <mergeCell ref="DPM60:DPP60"/>
    <mergeCell ref="DPQ60:DPT60"/>
    <mergeCell ref="DOG60:DOJ60"/>
    <mergeCell ref="DOK60:DON60"/>
    <mergeCell ref="DOO60:DOR60"/>
    <mergeCell ref="DOS60:DOV60"/>
    <mergeCell ref="DOW60:DOZ60"/>
    <mergeCell ref="DNM60:DNP60"/>
    <mergeCell ref="DNQ60:DNT60"/>
    <mergeCell ref="DNU60:DNX60"/>
    <mergeCell ref="DNY60:DOB60"/>
    <mergeCell ref="DOC60:DOF60"/>
    <mergeCell ref="DMS60:DMV60"/>
    <mergeCell ref="DMW60:DMZ60"/>
    <mergeCell ref="DNA60:DND60"/>
    <mergeCell ref="DNE60:DNH60"/>
    <mergeCell ref="DNI60:DNL60"/>
    <mergeCell ref="DLY60:DMB60"/>
    <mergeCell ref="DMC60:DMF60"/>
    <mergeCell ref="DMG60:DMJ60"/>
    <mergeCell ref="DMK60:DMN60"/>
    <mergeCell ref="DMO60:DMR60"/>
    <mergeCell ref="DLE60:DLH60"/>
    <mergeCell ref="DLI60:DLL60"/>
    <mergeCell ref="DLM60:DLP60"/>
    <mergeCell ref="DLQ60:DLT60"/>
    <mergeCell ref="DLU60:DLX60"/>
    <mergeCell ref="DKK60:DKN60"/>
    <mergeCell ref="DKO60:DKR60"/>
    <mergeCell ref="DKS60:DKV60"/>
    <mergeCell ref="DKW60:DKZ60"/>
    <mergeCell ref="DLA60:DLD60"/>
    <mergeCell ref="DJQ60:DJT60"/>
    <mergeCell ref="DJU60:DJX60"/>
    <mergeCell ref="DJY60:DKB60"/>
    <mergeCell ref="DKC60:DKF60"/>
    <mergeCell ref="DKG60:DKJ60"/>
    <mergeCell ref="DIW60:DIZ60"/>
    <mergeCell ref="DJA60:DJD60"/>
    <mergeCell ref="DJE60:DJH60"/>
    <mergeCell ref="DJI60:DJL60"/>
    <mergeCell ref="DJM60:DJP60"/>
    <mergeCell ref="DIC60:DIF60"/>
    <mergeCell ref="DIG60:DIJ60"/>
    <mergeCell ref="DIK60:DIN60"/>
    <mergeCell ref="DIO60:DIR60"/>
    <mergeCell ref="DIS60:DIV60"/>
    <mergeCell ref="DHI60:DHL60"/>
    <mergeCell ref="DHM60:DHP60"/>
    <mergeCell ref="DHQ60:DHT60"/>
    <mergeCell ref="DHU60:DHX60"/>
    <mergeCell ref="DHY60:DIB60"/>
    <mergeCell ref="DGO60:DGR60"/>
    <mergeCell ref="DGS60:DGV60"/>
    <mergeCell ref="DGW60:DGZ60"/>
    <mergeCell ref="DHA60:DHD60"/>
    <mergeCell ref="DHE60:DHH60"/>
    <mergeCell ref="DFU60:DFX60"/>
    <mergeCell ref="DFY60:DGB60"/>
    <mergeCell ref="DGC60:DGF60"/>
    <mergeCell ref="DGG60:DGJ60"/>
    <mergeCell ref="DGK60:DGN60"/>
    <mergeCell ref="DFA60:DFD60"/>
    <mergeCell ref="DFE60:DFH60"/>
    <mergeCell ref="DFI60:DFL60"/>
    <mergeCell ref="DFM60:DFP60"/>
    <mergeCell ref="DFQ60:DFT60"/>
    <mergeCell ref="DEG60:DEJ60"/>
    <mergeCell ref="DEK60:DEN60"/>
    <mergeCell ref="DEO60:DER60"/>
    <mergeCell ref="DES60:DEV60"/>
    <mergeCell ref="DEW60:DEZ60"/>
    <mergeCell ref="DDM60:DDP60"/>
    <mergeCell ref="DDQ60:DDT60"/>
    <mergeCell ref="DDU60:DDX60"/>
    <mergeCell ref="DDY60:DEB60"/>
    <mergeCell ref="DEC60:DEF60"/>
    <mergeCell ref="DCS60:DCV60"/>
    <mergeCell ref="DCW60:DCZ60"/>
    <mergeCell ref="DDA60:DDD60"/>
    <mergeCell ref="DDE60:DDH60"/>
    <mergeCell ref="DDI60:DDL60"/>
    <mergeCell ref="DBY60:DCB60"/>
    <mergeCell ref="DCC60:DCF60"/>
    <mergeCell ref="DCG60:DCJ60"/>
    <mergeCell ref="DCK60:DCN60"/>
    <mergeCell ref="DCO60:DCR60"/>
    <mergeCell ref="DBE60:DBH60"/>
    <mergeCell ref="DBI60:DBL60"/>
    <mergeCell ref="DBM60:DBP60"/>
    <mergeCell ref="DBQ60:DBT60"/>
    <mergeCell ref="DBU60:DBX60"/>
    <mergeCell ref="DAK60:DAN60"/>
    <mergeCell ref="DAO60:DAR60"/>
    <mergeCell ref="DAS60:DAV60"/>
    <mergeCell ref="DAW60:DAZ60"/>
    <mergeCell ref="DBA60:DBD60"/>
    <mergeCell ref="CZQ60:CZT60"/>
    <mergeCell ref="CZU60:CZX60"/>
    <mergeCell ref="CZY60:DAB60"/>
    <mergeCell ref="DAC60:DAF60"/>
    <mergeCell ref="DAG60:DAJ60"/>
    <mergeCell ref="CYW60:CYZ60"/>
    <mergeCell ref="CZA60:CZD60"/>
    <mergeCell ref="CZE60:CZH60"/>
    <mergeCell ref="CZI60:CZL60"/>
    <mergeCell ref="CZM60:CZP60"/>
    <mergeCell ref="CYC60:CYF60"/>
    <mergeCell ref="CYG60:CYJ60"/>
    <mergeCell ref="CYK60:CYN60"/>
    <mergeCell ref="CYO60:CYR60"/>
    <mergeCell ref="CYS60:CYV60"/>
    <mergeCell ref="CXI60:CXL60"/>
    <mergeCell ref="CXM60:CXP60"/>
    <mergeCell ref="CXQ60:CXT60"/>
    <mergeCell ref="CXU60:CXX60"/>
    <mergeCell ref="CXY60:CYB60"/>
    <mergeCell ref="CWO60:CWR60"/>
    <mergeCell ref="CWS60:CWV60"/>
    <mergeCell ref="CWW60:CWZ60"/>
    <mergeCell ref="CXA60:CXD60"/>
    <mergeCell ref="CXE60:CXH60"/>
    <mergeCell ref="CVU60:CVX60"/>
    <mergeCell ref="CVY60:CWB60"/>
    <mergeCell ref="CWC60:CWF60"/>
    <mergeCell ref="CWG60:CWJ60"/>
    <mergeCell ref="CWK60:CWN60"/>
    <mergeCell ref="CVA60:CVD60"/>
    <mergeCell ref="CVE60:CVH60"/>
    <mergeCell ref="CVI60:CVL60"/>
    <mergeCell ref="CVM60:CVP60"/>
    <mergeCell ref="CVQ60:CVT60"/>
    <mergeCell ref="CUG60:CUJ60"/>
    <mergeCell ref="CUK60:CUN60"/>
    <mergeCell ref="CUO60:CUR60"/>
    <mergeCell ref="CUS60:CUV60"/>
    <mergeCell ref="CUW60:CUZ60"/>
    <mergeCell ref="CTM60:CTP60"/>
    <mergeCell ref="CTQ60:CTT60"/>
    <mergeCell ref="CTU60:CTX60"/>
    <mergeCell ref="CTY60:CUB60"/>
    <mergeCell ref="CUC60:CUF60"/>
    <mergeCell ref="CSS60:CSV60"/>
    <mergeCell ref="CSW60:CSZ60"/>
    <mergeCell ref="CTA60:CTD60"/>
    <mergeCell ref="CTE60:CTH60"/>
    <mergeCell ref="CTI60:CTL60"/>
    <mergeCell ref="CRY60:CSB60"/>
    <mergeCell ref="CSC60:CSF60"/>
    <mergeCell ref="CSG60:CSJ60"/>
    <mergeCell ref="CSK60:CSN60"/>
    <mergeCell ref="CSO60:CSR60"/>
    <mergeCell ref="CRE60:CRH60"/>
    <mergeCell ref="CRI60:CRL60"/>
    <mergeCell ref="CRM60:CRP60"/>
    <mergeCell ref="CRQ60:CRT60"/>
    <mergeCell ref="CRU60:CRX60"/>
    <mergeCell ref="CQK60:CQN60"/>
    <mergeCell ref="CQO60:CQR60"/>
    <mergeCell ref="CQS60:CQV60"/>
    <mergeCell ref="CQW60:CQZ60"/>
    <mergeCell ref="CRA60:CRD60"/>
    <mergeCell ref="CPQ60:CPT60"/>
    <mergeCell ref="CPU60:CPX60"/>
    <mergeCell ref="CPY60:CQB60"/>
    <mergeCell ref="CQC60:CQF60"/>
    <mergeCell ref="CQG60:CQJ60"/>
    <mergeCell ref="COW60:COZ60"/>
    <mergeCell ref="CPA60:CPD60"/>
    <mergeCell ref="CPE60:CPH60"/>
    <mergeCell ref="CPI60:CPL60"/>
    <mergeCell ref="CPM60:CPP60"/>
    <mergeCell ref="COC60:COF60"/>
    <mergeCell ref="COG60:COJ60"/>
    <mergeCell ref="COK60:CON60"/>
    <mergeCell ref="COO60:COR60"/>
    <mergeCell ref="COS60:COV60"/>
    <mergeCell ref="CNI60:CNL60"/>
    <mergeCell ref="CNM60:CNP60"/>
    <mergeCell ref="CNQ60:CNT60"/>
    <mergeCell ref="CNU60:CNX60"/>
    <mergeCell ref="CNY60:COB60"/>
    <mergeCell ref="CMO60:CMR60"/>
    <mergeCell ref="CMS60:CMV60"/>
    <mergeCell ref="CMW60:CMZ60"/>
    <mergeCell ref="CNA60:CND60"/>
    <mergeCell ref="CNE60:CNH60"/>
    <mergeCell ref="CLU60:CLX60"/>
    <mergeCell ref="CLY60:CMB60"/>
    <mergeCell ref="CMC60:CMF60"/>
    <mergeCell ref="CMG60:CMJ60"/>
    <mergeCell ref="CMK60:CMN60"/>
    <mergeCell ref="CLA60:CLD60"/>
    <mergeCell ref="CLE60:CLH60"/>
    <mergeCell ref="CLI60:CLL60"/>
    <mergeCell ref="CLM60:CLP60"/>
    <mergeCell ref="CLQ60:CLT60"/>
    <mergeCell ref="CKG60:CKJ60"/>
    <mergeCell ref="CKK60:CKN60"/>
    <mergeCell ref="CKO60:CKR60"/>
    <mergeCell ref="CKS60:CKV60"/>
    <mergeCell ref="CKW60:CKZ60"/>
    <mergeCell ref="CJM60:CJP60"/>
    <mergeCell ref="CJQ60:CJT60"/>
    <mergeCell ref="CJU60:CJX60"/>
    <mergeCell ref="CJY60:CKB60"/>
    <mergeCell ref="CKC60:CKF60"/>
    <mergeCell ref="CIS60:CIV60"/>
    <mergeCell ref="CIW60:CIZ60"/>
    <mergeCell ref="CJA60:CJD60"/>
    <mergeCell ref="CJE60:CJH60"/>
    <mergeCell ref="CJI60:CJL60"/>
    <mergeCell ref="CHY60:CIB60"/>
    <mergeCell ref="CIC60:CIF60"/>
    <mergeCell ref="CIG60:CIJ60"/>
    <mergeCell ref="CIK60:CIN60"/>
    <mergeCell ref="CIO60:CIR60"/>
    <mergeCell ref="CHE60:CHH60"/>
    <mergeCell ref="CHI60:CHL60"/>
    <mergeCell ref="CHM60:CHP60"/>
    <mergeCell ref="CHQ60:CHT60"/>
    <mergeCell ref="CHU60:CHX60"/>
    <mergeCell ref="CGK60:CGN60"/>
    <mergeCell ref="CGO60:CGR60"/>
    <mergeCell ref="CGS60:CGV60"/>
    <mergeCell ref="CGW60:CGZ60"/>
    <mergeCell ref="CHA60:CHD60"/>
    <mergeCell ref="CFQ60:CFT60"/>
    <mergeCell ref="CFU60:CFX60"/>
    <mergeCell ref="CFY60:CGB60"/>
    <mergeCell ref="CGC60:CGF60"/>
    <mergeCell ref="CGG60:CGJ60"/>
    <mergeCell ref="CEW60:CEZ60"/>
    <mergeCell ref="CFA60:CFD60"/>
    <mergeCell ref="CFE60:CFH60"/>
    <mergeCell ref="CFI60:CFL60"/>
    <mergeCell ref="CFM60:CFP60"/>
    <mergeCell ref="CEC60:CEF60"/>
    <mergeCell ref="CEG60:CEJ60"/>
    <mergeCell ref="CEK60:CEN60"/>
    <mergeCell ref="CEO60:CER60"/>
    <mergeCell ref="CES60:CEV60"/>
    <mergeCell ref="CDI60:CDL60"/>
    <mergeCell ref="CDM60:CDP60"/>
    <mergeCell ref="CDQ60:CDT60"/>
    <mergeCell ref="CDU60:CDX60"/>
    <mergeCell ref="CDY60:CEB60"/>
    <mergeCell ref="CCO60:CCR60"/>
    <mergeCell ref="CCS60:CCV60"/>
    <mergeCell ref="CCW60:CCZ60"/>
    <mergeCell ref="CDA60:CDD60"/>
    <mergeCell ref="CDE60:CDH60"/>
    <mergeCell ref="CBU60:CBX60"/>
    <mergeCell ref="CBY60:CCB60"/>
    <mergeCell ref="CCC60:CCF60"/>
    <mergeCell ref="CCG60:CCJ60"/>
    <mergeCell ref="CCK60:CCN60"/>
    <mergeCell ref="CBA60:CBD60"/>
    <mergeCell ref="CBE60:CBH60"/>
    <mergeCell ref="CBI60:CBL60"/>
    <mergeCell ref="CBM60:CBP60"/>
    <mergeCell ref="CBQ60:CBT60"/>
    <mergeCell ref="CAG60:CAJ60"/>
    <mergeCell ref="CAK60:CAN60"/>
    <mergeCell ref="CAO60:CAR60"/>
    <mergeCell ref="CAS60:CAV60"/>
    <mergeCell ref="CAW60:CAZ60"/>
    <mergeCell ref="BZM60:BZP60"/>
    <mergeCell ref="BZQ60:BZT60"/>
    <mergeCell ref="BZU60:BZX60"/>
    <mergeCell ref="BZY60:CAB60"/>
    <mergeCell ref="CAC60:CAF60"/>
    <mergeCell ref="BYS60:BYV60"/>
    <mergeCell ref="BYW60:BYZ60"/>
    <mergeCell ref="BZA60:BZD60"/>
    <mergeCell ref="BZE60:BZH60"/>
    <mergeCell ref="BZI60:BZL60"/>
    <mergeCell ref="BXY60:BYB60"/>
    <mergeCell ref="BYC60:BYF60"/>
    <mergeCell ref="BYG60:BYJ60"/>
    <mergeCell ref="BYK60:BYN60"/>
    <mergeCell ref="BYO60:BYR60"/>
    <mergeCell ref="BXE60:BXH60"/>
    <mergeCell ref="BXI60:BXL60"/>
    <mergeCell ref="BXM60:BXP60"/>
    <mergeCell ref="BXQ60:BXT60"/>
    <mergeCell ref="BXU60:BXX60"/>
    <mergeCell ref="BWK60:BWN60"/>
    <mergeCell ref="BWO60:BWR60"/>
    <mergeCell ref="BWS60:BWV60"/>
    <mergeCell ref="BWW60:BWZ60"/>
    <mergeCell ref="BXA60:BXD60"/>
    <mergeCell ref="BVQ60:BVT60"/>
    <mergeCell ref="BVU60:BVX60"/>
    <mergeCell ref="BVY60:BWB60"/>
    <mergeCell ref="BWC60:BWF60"/>
    <mergeCell ref="BWG60:BWJ60"/>
    <mergeCell ref="BUW60:BUZ60"/>
    <mergeCell ref="BVA60:BVD60"/>
    <mergeCell ref="BVE60:BVH60"/>
    <mergeCell ref="BVI60:BVL60"/>
    <mergeCell ref="BVM60:BVP60"/>
    <mergeCell ref="BUC60:BUF60"/>
    <mergeCell ref="BUG60:BUJ60"/>
    <mergeCell ref="BUK60:BUN60"/>
    <mergeCell ref="BUO60:BUR60"/>
    <mergeCell ref="BUS60:BUV60"/>
    <mergeCell ref="BTI60:BTL60"/>
    <mergeCell ref="BTM60:BTP60"/>
    <mergeCell ref="BTQ60:BTT60"/>
    <mergeCell ref="BTU60:BTX60"/>
    <mergeCell ref="BTY60:BUB60"/>
    <mergeCell ref="BSO60:BSR60"/>
    <mergeCell ref="BSS60:BSV60"/>
    <mergeCell ref="BSW60:BSZ60"/>
    <mergeCell ref="BTA60:BTD60"/>
    <mergeCell ref="BTE60:BTH60"/>
    <mergeCell ref="BRU60:BRX60"/>
    <mergeCell ref="BRY60:BSB60"/>
    <mergeCell ref="BSC60:BSF60"/>
    <mergeCell ref="BSG60:BSJ60"/>
    <mergeCell ref="BSK60:BSN60"/>
    <mergeCell ref="BRA60:BRD60"/>
    <mergeCell ref="BRE60:BRH60"/>
    <mergeCell ref="BRI60:BRL60"/>
    <mergeCell ref="BRM60:BRP60"/>
    <mergeCell ref="BRQ60:BRT60"/>
    <mergeCell ref="BQG60:BQJ60"/>
    <mergeCell ref="BQK60:BQN60"/>
    <mergeCell ref="BQO60:BQR60"/>
    <mergeCell ref="BQS60:BQV60"/>
    <mergeCell ref="BQW60:BQZ60"/>
    <mergeCell ref="BPM60:BPP60"/>
    <mergeCell ref="BPQ60:BPT60"/>
    <mergeCell ref="BPU60:BPX60"/>
    <mergeCell ref="BPY60:BQB60"/>
    <mergeCell ref="BQC60:BQF60"/>
    <mergeCell ref="BOS60:BOV60"/>
    <mergeCell ref="BOW60:BOZ60"/>
    <mergeCell ref="BPA60:BPD60"/>
    <mergeCell ref="BPE60:BPH60"/>
    <mergeCell ref="BPI60:BPL60"/>
    <mergeCell ref="BNY60:BOB60"/>
    <mergeCell ref="BOC60:BOF60"/>
    <mergeCell ref="BOG60:BOJ60"/>
    <mergeCell ref="BOK60:BON60"/>
    <mergeCell ref="BOO60:BOR60"/>
    <mergeCell ref="BNE60:BNH60"/>
    <mergeCell ref="BNI60:BNL60"/>
    <mergeCell ref="BNM60:BNP60"/>
    <mergeCell ref="BNQ60:BNT60"/>
    <mergeCell ref="BNU60:BNX60"/>
    <mergeCell ref="BMK60:BMN60"/>
    <mergeCell ref="BMO60:BMR60"/>
    <mergeCell ref="BMS60:BMV60"/>
    <mergeCell ref="BMW60:BMZ60"/>
    <mergeCell ref="BNA60:BND60"/>
    <mergeCell ref="BLQ60:BLT60"/>
    <mergeCell ref="BLU60:BLX60"/>
    <mergeCell ref="BLY60:BMB60"/>
    <mergeCell ref="BMC60:BMF60"/>
    <mergeCell ref="BMG60:BMJ60"/>
    <mergeCell ref="BKW60:BKZ60"/>
    <mergeCell ref="BLA60:BLD60"/>
    <mergeCell ref="BLE60:BLH60"/>
    <mergeCell ref="BLI60:BLL60"/>
    <mergeCell ref="BLM60:BLP60"/>
    <mergeCell ref="BKC60:BKF60"/>
    <mergeCell ref="BKG60:BKJ60"/>
    <mergeCell ref="BKK60:BKN60"/>
    <mergeCell ref="BKO60:BKR60"/>
    <mergeCell ref="BKS60:BKV60"/>
    <mergeCell ref="BJI60:BJL60"/>
    <mergeCell ref="BJM60:BJP60"/>
    <mergeCell ref="BJQ60:BJT60"/>
    <mergeCell ref="BJU60:BJX60"/>
    <mergeCell ref="BJY60:BKB60"/>
    <mergeCell ref="BIO60:BIR60"/>
    <mergeCell ref="BIS60:BIV60"/>
    <mergeCell ref="BIW60:BIZ60"/>
    <mergeCell ref="BJA60:BJD60"/>
    <mergeCell ref="BJE60:BJH60"/>
    <mergeCell ref="BHU60:BHX60"/>
    <mergeCell ref="BHY60:BIB60"/>
    <mergeCell ref="BIC60:BIF60"/>
    <mergeCell ref="BIG60:BIJ60"/>
    <mergeCell ref="BIK60:BIN60"/>
    <mergeCell ref="BHA60:BHD60"/>
    <mergeCell ref="BHE60:BHH60"/>
    <mergeCell ref="BHI60:BHL60"/>
    <mergeCell ref="BHM60:BHP60"/>
    <mergeCell ref="BHQ60:BHT60"/>
    <mergeCell ref="BGG60:BGJ60"/>
    <mergeCell ref="BGK60:BGN60"/>
    <mergeCell ref="BGO60:BGR60"/>
    <mergeCell ref="BGS60:BGV60"/>
    <mergeCell ref="BGW60:BGZ60"/>
    <mergeCell ref="BFM60:BFP60"/>
    <mergeCell ref="BFQ60:BFT60"/>
    <mergeCell ref="BFU60:BFX60"/>
    <mergeCell ref="BFY60:BGB60"/>
    <mergeCell ref="BGC60:BGF60"/>
    <mergeCell ref="BES60:BEV60"/>
    <mergeCell ref="BEW60:BEZ60"/>
    <mergeCell ref="BFA60:BFD60"/>
    <mergeCell ref="BFE60:BFH60"/>
    <mergeCell ref="BFI60:BFL60"/>
    <mergeCell ref="BDY60:BEB60"/>
    <mergeCell ref="BEC60:BEF60"/>
    <mergeCell ref="BEG60:BEJ60"/>
    <mergeCell ref="BEK60:BEN60"/>
    <mergeCell ref="BEO60:BER60"/>
    <mergeCell ref="BDE60:BDH60"/>
    <mergeCell ref="BDI60:BDL60"/>
    <mergeCell ref="BDM60:BDP60"/>
    <mergeCell ref="BDQ60:BDT60"/>
    <mergeCell ref="BDU60:BDX60"/>
    <mergeCell ref="BCK60:BCN60"/>
    <mergeCell ref="BCO60:BCR60"/>
    <mergeCell ref="BCS60:BCV60"/>
    <mergeCell ref="BCW60:BCZ60"/>
    <mergeCell ref="BDA60:BDD60"/>
    <mergeCell ref="BBQ60:BBT60"/>
    <mergeCell ref="BBU60:BBX60"/>
    <mergeCell ref="BBY60:BCB60"/>
    <mergeCell ref="BCC60:BCF60"/>
    <mergeCell ref="BCG60:BCJ60"/>
    <mergeCell ref="BAW60:BAZ60"/>
    <mergeCell ref="BBA60:BBD60"/>
    <mergeCell ref="BBE60:BBH60"/>
    <mergeCell ref="BBI60:BBL60"/>
    <mergeCell ref="BBM60:BBP60"/>
    <mergeCell ref="BAC60:BAF60"/>
    <mergeCell ref="BAG60:BAJ60"/>
    <mergeCell ref="BAK60:BAN60"/>
    <mergeCell ref="BAO60:BAR60"/>
    <mergeCell ref="BAS60:BAV60"/>
    <mergeCell ref="AZI60:AZL60"/>
    <mergeCell ref="AZM60:AZP60"/>
    <mergeCell ref="AZQ60:AZT60"/>
    <mergeCell ref="AZU60:AZX60"/>
    <mergeCell ref="AZY60:BAB60"/>
    <mergeCell ref="AYO60:AYR60"/>
    <mergeCell ref="AYS60:AYV60"/>
    <mergeCell ref="AYW60:AYZ60"/>
    <mergeCell ref="AZA60:AZD60"/>
    <mergeCell ref="AZE60:AZH60"/>
    <mergeCell ref="AXU60:AXX60"/>
    <mergeCell ref="AXY60:AYB60"/>
    <mergeCell ref="AYC60:AYF60"/>
    <mergeCell ref="AYG60:AYJ60"/>
    <mergeCell ref="AYK60:AYN60"/>
    <mergeCell ref="AXA60:AXD60"/>
    <mergeCell ref="AXE60:AXH60"/>
    <mergeCell ref="AXI60:AXL60"/>
    <mergeCell ref="AXM60:AXP60"/>
    <mergeCell ref="AXQ60:AXT60"/>
    <mergeCell ref="AWG60:AWJ60"/>
    <mergeCell ref="AWK60:AWN60"/>
    <mergeCell ref="AWO60:AWR60"/>
    <mergeCell ref="AWS60:AWV60"/>
    <mergeCell ref="AWW60:AWZ60"/>
    <mergeCell ref="AVM60:AVP60"/>
    <mergeCell ref="AVQ60:AVT60"/>
    <mergeCell ref="AVU60:AVX60"/>
    <mergeCell ref="AVY60:AWB60"/>
    <mergeCell ref="AWC60:AWF60"/>
    <mergeCell ref="AUS60:AUV60"/>
    <mergeCell ref="AUW60:AUZ60"/>
    <mergeCell ref="AVA60:AVD60"/>
    <mergeCell ref="AVE60:AVH60"/>
    <mergeCell ref="AVI60:AVL60"/>
    <mergeCell ref="ATY60:AUB60"/>
    <mergeCell ref="AUC60:AUF60"/>
    <mergeCell ref="AUG60:AUJ60"/>
    <mergeCell ref="AUK60:AUN60"/>
    <mergeCell ref="AUO60:AUR60"/>
    <mergeCell ref="ATE60:ATH60"/>
    <mergeCell ref="ATI60:ATL60"/>
    <mergeCell ref="ATM60:ATP60"/>
    <mergeCell ref="ATQ60:ATT60"/>
    <mergeCell ref="ATU60:ATX60"/>
    <mergeCell ref="ASK60:ASN60"/>
    <mergeCell ref="ASO60:ASR60"/>
    <mergeCell ref="ASS60:ASV60"/>
    <mergeCell ref="ASW60:ASZ60"/>
    <mergeCell ref="ATA60:ATD60"/>
    <mergeCell ref="ARQ60:ART60"/>
    <mergeCell ref="ARU60:ARX60"/>
    <mergeCell ref="ARY60:ASB60"/>
    <mergeCell ref="ASC60:ASF60"/>
    <mergeCell ref="ASG60:ASJ60"/>
    <mergeCell ref="AQW60:AQZ60"/>
    <mergeCell ref="ARA60:ARD60"/>
    <mergeCell ref="ARE60:ARH60"/>
    <mergeCell ref="ARI60:ARL60"/>
    <mergeCell ref="ARM60:ARP60"/>
    <mergeCell ref="AQC60:AQF60"/>
    <mergeCell ref="AQG60:AQJ60"/>
    <mergeCell ref="AQK60:AQN60"/>
    <mergeCell ref="AQO60:AQR60"/>
    <mergeCell ref="AQS60:AQV60"/>
    <mergeCell ref="API60:APL60"/>
    <mergeCell ref="APM60:APP60"/>
    <mergeCell ref="APQ60:APT60"/>
    <mergeCell ref="APU60:APX60"/>
    <mergeCell ref="APY60:AQB60"/>
    <mergeCell ref="AOO60:AOR60"/>
    <mergeCell ref="AOS60:AOV60"/>
    <mergeCell ref="AOW60:AOZ60"/>
    <mergeCell ref="APA60:APD60"/>
    <mergeCell ref="APE60:APH60"/>
    <mergeCell ref="ANU60:ANX60"/>
    <mergeCell ref="ANY60:AOB60"/>
    <mergeCell ref="AOC60:AOF60"/>
    <mergeCell ref="AOG60:AOJ60"/>
    <mergeCell ref="AOK60:AON60"/>
    <mergeCell ref="ANA60:AND60"/>
    <mergeCell ref="ANE60:ANH60"/>
    <mergeCell ref="ANI60:ANL60"/>
    <mergeCell ref="ANM60:ANP60"/>
    <mergeCell ref="ANQ60:ANT60"/>
    <mergeCell ref="AMG60:AMJ60"/>
    <mergeCell ref="AMK60:AMN60"/>
    <mergeCell ref="AMO60:AMR60"/>
    <mergeCell ref="AMS60:AMV60"/>
    <mergeCell ref="AMW60:AMZ60"/>
    <mergeCell ref="ALM60:ALP60"/>
    <mergeCell ref="ALQ60:ALT60"/>
    <mergeCell ref="ALU60:ALX60"/>
    <mergeCell ref="ALY60:AMB60"/>
    <mergeCell ref="AMC60:AMF60"/>
    <mergeCell ref="AKS60:AKV60"/>
    <mergeCell ref="AKW60:AKZ60"/>
    <mergeCell ref="ALA60:ALD60"/>
    <mergeCell ref="ALE60:ALH60"/>
    <mergeCell ref="ALI60:ALL60"/>
    <mergeCell ref="AJY60:AKB60"/>
    <mergeCell ref="AKC60:AKF60"/>
    <mergeCell ref="AKG60:AKJ60"/>
    <mergeCell ref="AKK60:AKN60"/>
    <mergeCell ref="AKO60:AKR60"/>
    <mergeCell ref="AJE60:AJH60"/>
    <mergeCell ref="AJI60:AJL60"/>
    <mergeCell ref="AJM60:AJP60"/>
    <mergeCell ref="AJQ60:AJT60"/>
    <mergeCell ref="AJU60:AJX60"/>
    <mergeCell ref="AIK60:AIN60"/>
    <mergeCell ref="AIO60:AIR60"/>
    <mergeCell ref="AIS60:AIV60"/>
    <mergeCell ref="AIW60:AIZ60"/>
    <mergeCell ref="AJA60:AJD60"/>
    <mergeCell ref="AHQ60:AHT60"/>
    <mergeCell ref="AHU60:AHX60"/>
    <mergeCell ref="AHY60:AIB60"/>
    <mergeCell ref="AIC60:AIF60"/>
    <mergeCell ref="AIG60:AIJ60"/>
    <mergeCell ref="AGW60:AGZ60"/>
    <mergeCell ref="AHA60:AHD60"/>
    <mergeCell ref="AHE60:AHH60"/>
    <mergeCell ref="AHI60:AHL60"/>
    <mergeCell ref="AHM60:AHP60"/>
    <mergeCell ref="AGC60:AGF60"/>
    <mergeCell ref="AGG60:AGJ60"/>
    <mergeCell ref="AGK60:AGN60"/>
    <mergeCell ref="AGO60:AGR60"/>
    <mergeCell ref="AGS60:AGV60"/>
    <mergeCell ref="AFI60:AFL60"/>
    <mergeCell ref="AFM60:AFP60"/>
    <mergeCell ref="AFQ60:AFT60"/>
    <mergeCell ref="AFU60:AFX60"/>
    <mergeCell ref="AFY60:AGB60"/>
    <mergeCell ref="AEO60:AER60"/>
    <mergeCell ref="AES60:AEV60"/>
    <mergeCell ref="AEW60:AEZ60"/>
    <mergeCell ref="AFA60:AFD60"/>
    <mergeCell ref="AFE60:AFH60"/>
    <mergeCell ref="ADU60:ADX60"/>
    <mergeCell ref="ADY60:AEB60"/>
    <mergeCell ref="AEC60:AEF60"/>
    <mergeCell ref="AEG60:AEJ60"/>
    <mergeCell ref="AEK60:AEN60"/>
    <mergeCell ref="ADA60:ADD60"/>
    <mergeCell ref="ADE60:ADH60"/>
    <mergeCell ref="ADI60:ADL60"/>
    <mergeCell ref="ADM60:ADP60"/>
    <mergeCell ref="ADQ60:ADT60"/>
    <mergeCell ref="ACG60:ACJ60"/>
    <mergeCell ref="ACK60:ACN60"/>
    <mergeCell ref="ACO60:ACR60"/>
    <mergeCell ref="ACS60:ACV60"/>
    <mergeCell ref="ACW60:ACZ60"/>
    <mergeCell ref="ABM60:ABP60"/>
    <mergeCell ref="ABQ60:ABT60"/>
    <mergeCell ref="ABU60:ABX60"/>
    <mergeCell ref="ABY60:ACB60"/>
    <mergeCell ref="ACC60:ACF60"/>
    <mergeCell ref="AAS60:AAV60"/>
    <mergeCell ref="AAW60:AAZ60"/>
    <mergeCell ref="ABA60:ABD60"/>
    <mergeCell ref="ABE60:ABH60"/>
    <mergeCell ref="ABI60:ABL60"/>
    <mergeCell ref="ZY60:AAB60"/>
    <mergeCell ref="AAC60:AAF60"/>
    <mergeCell ref="AAG60:AAJ60"/>
    <mergeCell ref="AAK60:AAN60"/>
    <mergeCell ref="AAO60:AAR60"/>
    <mergeCell ref="ZE60:ZH60"/>
    <mergeCell ref="ZI60:ZL60"/>
    <mergeCell ref="ZM60:ZP60"/>
    <mergeCell ref="ZQ60:ZT60"/>
    <mergeCell ref="ZU60:ZX60"/>
    <mergeCell ref="YK60:YN60"/>
    <mergeCell ref="YO60:YR60"/>
    <mergeCell ref="YS60:YV60"/>
    <mergeCell ref="YW60:YZ60"/>
    <mergeCell ref="ZA60:ZD60"/>
    <mergeCell ref="XQ60:XT60"/>
    <mergeCell ref="XU60:XX60"/>
    <mergeCell ref="XY60:YB60"/>
    <mergeCell ref="YC60:YF60"/>
    <mergeCell ref="YG60:YJ60"/>
    <mergeCell ref="WW60:WZ60"/>
    <mergeCell ref="XA60:XD60"/>
    <mergeCell ref="XE60:XH60"/>
    <mergeCell ref="XI60:XL60"/>
    <mergeCell ref="XM60:XP60"/>
    <mergeCell ref="WC60:WF60"/>
    <mergeCell ref="WG60:WJ60"/>
    <mergeCell ref="WK60:WN60"/>
    <mergeCell ref="WO60:WR60"/>
    <mergeCell ref="WS60:WV60"/>
    <mergeCell ref="VI60:VL60"/>
    <mergeCell ref="VM60:VP60"/>
    <mergeCell ref="VQ60:VT60"/>
    <mergeCell ref="VU60:VX60"/>
    <mergeCell ref="VY60:WB60"/>
    <mergeCell ref="UO60:UR60"/>
    <mergeCell ref="US60:UV60"/>
    <mergeCell ref="UW60:UZ60"/>
    <mergeCell ref="VA60:VD60"/>
    <mergeCell ref="VE60:VH60"/>
    <mergeCell ref="TU60:TX60"/>
    <mergeCell ref="TY60:UB60"/>
    <mergeCell ref="UC60:UF60"/>
    <mergeCell ref="UG60:UJ60"/>
    <mergeCell ref="UK60:UN60"/>
    <mergeCell ref="TA60:TD60"/>
    <mergeCell ref="TE60:TH60"/>
    <mergeCell ref="TI60:TL60"/>
    <mergeCell ref="TM60:TP60"/>
    <mergeCell ref="TQ60:TT60"/>
    <mergeCell ref="SG60:SJ60"/>
    <mergeCell ref="SK60:SN60"/>
    <mergeCell ref="SO60:SR60"/>
    <mergeCell ref="SS60:SV60"/>
    <mergeCell ref="SW60:SZ60"/>
    <mergeCell ref="RM60:RP60"/>
    <mergeCell ref="RQ60:RT60"/>
    <mergeCell ref="RU60:RX60"/>
    <mergeCell ref="RY60:SB60"/>
    <mergeCell ref="SC60:SF60"/>
    <mergeCell ref="QS60:QV60"/>
    <mergeCell ref="QW60:QZ60"/>
    <mergeCell ref="RA60:RD60"/>
    <mergeCell ref="RE60:RH60"/>
    <mergeCell ref="RI60:RL60"/>
    <mergeCell ref="PY60:QB60"/>
    <mergeCell ref="QC60:QF60"/>
    <mergeCell ref="QG60:QJ60"/>
    <mergeCell ref="QK60:QN60"/>
    <mergeCell ref="QO60:QR60"/>
    <mergeCell ref="PE60:PH60"/>
    <mergeCell ref="PI60:PL60"/>
    <mergeCell ref="PM60:PP60"/>
    <mergeCell ref="PQ60:PT60"/>
    <mergeCell ref="PU60:PX60"/>
    <mergeCell ref="OK60:ON60"/>
    <mergeCell ref="OO60:OR60"/>
    <mergeCell ref="OS60:OV60"/>
    <mergeCell ref="OW60:OZ60"/>
    <mergeCell ref="PA60:PD60"/>
    <mergeCell ref="NQ60:NT60"/>
    <mergeCell ref="NU60:NX60"/>
    <mergeCell ref="NY60:OB60"/>
    <mergeCell ref="OC60:OF60"/>
    <mergeCell ref="OG60:OJ60"/>
    <mergeCell ref="MW60:MZ60"/>
    <mergeCell ref="NA60:ND60"/>
    <mergeCell ref="NE60:NH60"/>
    <mergeCell ref="NI60:NL60"/>
    <mergeCell ref="NM60:NP60"/>
    <mergeCell ref="MC60:MF60"/>
    <mergeCell ref="MG60:MJ60"/>
    <mergeCell ref="MK60:MN60"/>
    <mergeCell ref="MO60:MR60"/>
    <mergeCell ref="MS60:MV60"/>
    <mergeCell ref="LI60:LL60"/>
    <mergeCell ref="LM60:LP60"/>
    <mergeCell ref="LQ60:LT60"/>
    <mergeCell ref="LU60:LX60"/>
    <mergeCell ref="LY60:MB60"/>
    <mergeCell ref="KO60:KR60"/>
    <mergeCell ref="KS60:KV60"/>
    <mergeCell ref="KW60:KZ60"/>
    <mergeCell ref="LA60:LD60"/>
    <mergeCell ref="LE60:LH60"/>
    <mergeCell ref="JU60:JX60"/>
    <mergeCell ref="JY60:KB60"/>
    <mergeCell ref="KC60:KF60"/>
    <mergeCell ref="KG60:KJ60"/>
    <mergeCell ref="KK60:KN60"/>
    <mergeCell ref="JA60:JD60"/>
    <mergeCell ref="JE60:JH60"/>
    <mergeCell ref="JI60:JL60"/>
    <mergeCell ref="JM60:JP60"/>
    <mergeCell ref="JQ60:JT60"/>
    <mergeCell ref="IG60:IJ60"/>
    <mergeCell ref="IK60:IN60"/>
    <mergeCell ref="IO60:IR60"/>
    <mergeCell ref="IS60:IV60"/>
    <mergeCell ref="IW60:IZ60"/>
    <mergeCell ref="HM60:HP60"/>
    <mergeCell ref="HQ60:HT60"/>
    <mergeCell ref="HU60:HX60"/>
    <mergeCell ref="HY60:IB60"/>
    <mergeCell ref="IC60:IF60"/>
    <mergeCell ref="GS60:GV60"/>
    <mergeCell ref="GW60:GZ60"/>
    <mergeCell ref="HA60:HD60"/>
    <mergeCell ref="HE60:HH60"/>
    <mergeCell ref="HI60:HL60"/>
    <mergeCell ref="FY60:GB60"/>
    <mergeCell ref="GC60:GF60"/>
    <mergeCell ref="GG60:GJ60"/>
    <mergeCell ref="GK60:GN60"/>
    <mergeCell ref="GO60:GR60"/>
    <mergeCell ref="FE60:FH60"/>
    <mergeCell ref="FI60:FL60"/>
    <mergeCell ref="FM60:FP60"/>
    <mergeCell ref="FQ60:FT60"/>
    <mergeCell ref="FU60:FX60"/>
    <mergeCell ref="EK60:EN60"/>
    <mergeCell ref="EO60:ER60"/>
    <mergeCell ref="ES60:EV60"/>
    <mergeCell ref="EW60:EZ60"/>
    <mergeCell ref="FA60:FD60"/>
    <mergeCell ref="A74:H74"/>
    <mergeCell ref="A73:H73"/>
    <mergeCell ref="B43:C43"/>
    <mergeCell ref="B44:C44"/>
    <mergeCell ref="B45:C45"/>
    <mergeCell ref="DQ60:DT60"/>
    <mergeCell ref="DU60:DX60"/>
    <mergeCell ref="DY60:EB60"/>
    <mergeCell ref="EC60:EF60"/>
    <mergeCell ref="EG60:EJ60"/>
    <mergeCell ref="CW60:CZ60"/>
    <mergeCell ref="DA60:DD60"/>
    <mergeCell ref="DE60:DH60"/>
    <mergeCell ref="DI60:DL60"/>
    <mergeCell ref="DM60:DP60"/>
    <mergeCell ref="CC60:CF60"/>
    <mergeCell ref="CG60:CJ60"/>
    <mergeCell ref="CK60:CN60"/>
    <mergeCell ref="CO60:CR60"/>
    <mergeCell ref="CS60:CV60"/>
    <mergeCell ref="BI60:BL60"/>
    <mergeCell ref="BM60:BP60"/>
    <mergeCell ref="BQ60:BT60"/>
    <mergeCell ref="BU60:BX60"/>
    <mergeCell ref="BY60:CB60"/>
    <mergeCell ref="A61:F61"/>
    <mergeCell ref="A62:F62"/>
    <mergeCell ref="A63:F63"/>
    <mergeCell ref="A64:F64"/>
    <mergeCell ref="A59:F59"/>
    <mergeCell ref="B37:C37"/>
    <mergeCell ref="A56:F56"/>
    <mergeCell ref="A57:F57"/>
    <mergeCell ref="A58:F58"/>
    <mergeCell ref="A60:F60"/>
    <mergeCell ref="B38:C38"/>
    <mergeCell ref="B39:C39"/>
    <mergeCell ref="B40:C40"/>
    <mergeCell ref="AO60:AR60"/>
    <mergeCell ref="AS60:AV60"/>
    <mergeCell ref="AW60:AZ60"/>
    <mergeCell ref="BA60:BD60"/>
    <mergeCell ref="BE60:BH60"/>
    <mergeCell ref="U60:X60"/>
    <mergeCell ref="Y60:AB60"/>
    <mergeCell ref="AC60:AF60"/>
    <mergeCell ref="AG60:AJ60"/>
    <mergeCell ref="AK60:AN60"/>
    <mergeCell ref="I60:L60"/>
    <mergeCell ref="M60:P60"/>
    <mergeCell ref="Q60:T60"/>
    <mergeCell ref="B42:D42"/>
    <mergeCell ref="B24:C24"/>
    <mergeCell ref="B25:C25"/>
    <mergeCell ref="B26:C26"/>
    <mergeCell ref="A22:C22"/>
    <mergeCell ref="D23:E23"/>
    <mergeCell ref="D8:E8"/>
    <mergeCell ref="D18:E18"/>
    <mergeCell ref="A1:F1"/>
    <mergeCell ref="B36:D36"/>
    <mergeCell ref="A2:F2"/>
    <mergeCell ref="B155:C155"/>
    <mergeCell ref="B9:C9"/>
    <mergeCell ref="B10:C10"/>
    <mergeCell ref="B11:C11"/>
    <mergeCell ref="B12:C12"/>
    <mergeCell ref="B14:C14"/>
    <mergeCell ref="B15:C15"/>
    <mergeCell ref="B16:C16"/>
    <mergeCell ref="B17:C17"/>
    <mergeCell ref="B19:C19"/>
    <mergeCell ref="B20:C20"/>
    <mergeCell ref="B21:C21"/>
    <mergeCell ref="B31:C31"/>
    <mergeCell ref="A28:C28"/>
    <mergeCell ref="A29:C29"/>
    <mergeCell ref="B13:C13"/>
    <mergeCell ref="A4:C4"/>
    <mergeCell ref="A5:C5"/>
    <mergeCell ref="A66:D66"/>
    <mergeCell ref="B32:C32"/>
    <mergeCell ref="B33:C33"/>
    <mergeCell ref="B34:C34"/>
  </mergeCells>
  <printOptions horizontalCentered="1"/>
  <pageMargins left="0.7" right="0.7" top="0.75" bottom="0.75" header="0.3" footer="0.3"/>
  <pageSetup paperSize="5" scale="74" fitToHeight="0" orientation="portrait" r:id="rId1"/>
  <headerFooter>
    <oddHeader>&amp;C&amp;"-,Bold"&amp;14Table 3: Medical Cost Projections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9"/>
  <sheetViews>
    <sheetView showGridLines="0" showRuler="0" view="pageLayout" zoomScaleNormal="100" workbookViewId="0">
      <selection activeCell="E18" sqref="E18"/>
    </sheetView>
  </sheetViews>
  <sheetFormatPr defaultRowHeight="15" x14ac:dyDescent="0.25"/>
  <cols>
    <col min="1" max="1" width="34" bestFit="1" customWidth="1"/>
    <col min="2" max="4" width="12" bestFit="1" customWidth="1"/>
    <col min="5" max="5" width="12.28515625" bestFit="1" customWidth="1"/>
  </cols>
  <sheetData>
    <row r="1" spans="1:5" ht="30.75" customHeight="1" x14ac:dyDescent="0.25">
      <c r="A1" s="327" t="s">
        <v>76</v>
      </c>
      <c r="B1" s="327"/>
      <c r="C1" s="327"/>
      <c r="D1" s="327"/>
      <c r="E1" s="327"/>
    </row>
    <row r="2" spans="1:5" x14ac:dyDescent="0.25">
      <c r="A2" s="35"/>
      <c r="B2" s="35"/>
      <c r="C2" s="35"/>
      <c r="D2" s="35"/>
      <c r="E2" s="35"/>
    </row>
    <row r="3" spans="1:5" x14ac:dyDescent="0.25">
      <c r="A3" s="330"/>
      <c r="B3" s="332" t="s">
        <v>4</v>
      </c>
      <c r="C3" s="334" t="s">
        <v>47</v>
      </c>
      <c r="D3" s="334" t="s">
        <v>46</v>
      </c>
      <c r="E3" s="51" t="s">
        <v>45</v>
      </c>
    </row>
    <row r="4" spans="1:5" x14ac:dyDescent="0.25">
      <c r="A4" s="331"/>
      <c r="B4" s="333"/>
      <c r="C4" s="335"/>
      <c r="D4" s="335"/>
      <c r="E4" s="53" t="s">
        <v>44</v>
      </c>
    </row>
    <row r="5" spans="1:5" ht="15.75" thickBot="1" x14ac:dyDescent="0.3">
      <c r="A5" s="54" t="s">
        <v>3</v>
      </c>
      <c r="B5" s="55">
        <f>Caseload!D33</f>
        <v>420.49032258064523</v>
      </c>
      <c r="C5" s="37">
        <f>Caseload!D33</f>
        <v>420.49032258064523</v>
      </c>
      <c r="D5" s="36">
        <f>Caseload!D33</f>
        <v>420.49032258064523</v>
      </c>
      <c r="E5" s="52">
        <f>SUM(B5:D5)</f>
        <v>1261.4709677419357</v>
      </c>
    </row>
    <row r="6" spans="1:5" ht="15.75" thickBot="1" x14ac:dyDescent="0.3">
      <c r="A6" s="336" t="s">
        <v>43</v>
      </c>
      <c r="B6" s="337"/>
      <c r="C6" s="337"/>
      <c r="D6" s="337"/>
      <c r="E6" s="338"/>
    </row>
    <row r="7" spans="1:5" ht="15.75" thickTop="1" x14ac:dyDescent="0.25">
      <c r="A7" s="56" t="s">
        <v>42</v>
      </c>
      <c r="B7" s="192">
        <f>'Medical Cost'!F47</f>
        <v>557262.71089468431</v>
      </c>
      <c r="C7" s="192">
        <f>B7*1.052</f>
        <v>586240.37186120788</v>
      </c>
      <c r="D7" s="192">
        <f>C7*1.058</f>
        <v>620242.31342915795</v>
      </c>
      <c r="E7" s="193">
        <f>SUM(B7:D7)</f>
        <v>1763745.39618505</v>
      </c>
    </row>
    <row r="8" spans="1:5" ht="30" x14ac:dyDescent="0.25">
      <c r="A8" s="166" t="s">
        <v>213</v>
      </c>
      <c r="B8" s="194">
        <f>Budget!E44</f>
        <v>214423.95071999996</v>
      </c>
      <c r="C8" s="194">
        <f>Budget!E47</f>
        <v>218865.79109375997</v>
      </c>
      <c r="D8" s="194">
        <f>Budget!E48</f>
        <v>226088.36219985405</v>
      </c>
      <c r="E8" s="195">
        <f>SUM(B8:D8)</f>
        <v>659378.10401361389</v>
      </c>
    </row>
    <row r="9" spans="1:5" x14ac:dyDescent="0.25">
      <c r="A9" s="58" t="s">
        <v>41</v>
      </c>
      <c r="B9" s="91">
        <f>(B7-B8)/B8</f>
        <v>1.5988827695016756</v>
      </c>
      <c r="C9" s="91">
        <f>(C7-C8)/C8</f>
        <v>1.6785381531372725</v>
      </c>
      <c r="D9" s="91">
        <f>(D7-D8)/D8</f>
        <v>1.7433624066013882</v>
      </c>
      <c r="E9" s="91">
        <f>(E7-E8)/E8</f>
        <v>1.6748619425625251</v>
      </c>
    </row>
    <row r="10" spans="1:5" x14ac:dyDescent="0.25">
      <c r="A10" s="57" t="s">
        <v>200</v>
      </c>
      <c r="B10" s="196">
        <f>B7-B8</f>
        <v>342838.76017468434</v>
      </c>
      <c r="C10" s="196">
        <f>C7-C8</f>
        <v>367374.58076744794</v>
      </c>
      <c r="D10" s="196">
        <f>D7-D8</f>
        <v>394153.9512293039</v>
      </c>
      <c r="E10" s="197">
        <f>E7-E8</f>
        <v>1104367.2921714361</v>
      </c>
    </row>
    <row r="11" spans="1:5" x14ac:dyDescent="0.25">
      <c r="A11" s="35"/>
      <c r="B11" s="35"/>
      <c r="C11" s="35"/>
      <c r="D11" s="35"/>
      <c r="E11" s="35"/>
    </row>
    <row r="12" spans="1:5" ht="30.75" customHeight="1" x14ac:dyDescent="0.25">
      <c r="A12" s="327" t="s">
        <v>95</v>
      </c>
      <c r="B12" s="327"/>
      <c r="C12" s="327"/>
      <c r="D12" s="327"/>
      <c r="E12" s="327"/>
    </row>
    <row r="13" spans="1:5" ht="32.25" customHeight="1" x14ac:dyDescent="0.25">
      <c r="A13" s="328" t="s">
        <v>40</v>
      </c>
      <c r="B13" s="329"/>
      <c r="C13" s="329"/>
      <c r="D13" s="329"/>
      <c r="E13" s="329"/>
    </row>
    <row r="14" spans="1:5" ht="34.5" customHeight="1" x14ac:dyDescent="0.25">
      <c r="A14" s="35"/>
      <c r="B14" s="35"/>
      <c r="C14" s="35"/>
      <c r="D14" s="35"/>
      <c r="E14" s="35"/>
    </row>
    <row r="15" spans="1:5" x14ac:dyDescent="0.25">
      <c r="A15" s="35"/>
      <c r="B15" s="35"/>
      <c r="C15" s="35"/>
      <c r="D15" s="35"/>
      <c r="E15" s="35"/>
    </row>
    <row r="16" spans="1:5" x14ac:dyDescent="0.25">
      <c r="A16" s="35"/>
      <c r="B16" s="35"/>
      <c r="C16" s="35"/>
      <c r="D16" s="35"/>
      <c r="E16" s="35"/>
    </row>
    <row r="17" spans="1:5" x14ac:dyDescent="0.25">
      <c r="A17" s="35"/>
      <c r="B17" s="35"/>
      <c r="C17" s="35"/>
      <c r="D17" s="35"/>
      <c r="E17" s="35"/>
    </row>
    <row r="18" spans="1:5" x14ac:dyDescent="0.25">
      <c r="A18" s="35"/>
      <c r="B18" s="35"/>
      <c r="C18" s="35"/>
      <c r="D18" s="35"/>
      <c r="E18" s="35"/>
    </row>
    <row r="19" spans="1:5" x14ac:dyDescent="0.25">
      <c r="A19" s="35"/>
      <c r="B19" s="35"/>
      <c r="C19" s="35"/>
      <c r="D19" s="35"/>
      <c r="E19" s="35"/>
    </row>
    <row r="20" spans="1:5" x14ac:dyDescent="0.25">
      <c r="A20" s="35"/>
      <c r="B20" s="35"/>
      <c r="C20" s="35"/>
      <c r="D20" s="35"/>
      <c r="E20" s="35"/>
    </row>
    <row r="21" spans="1:5" x14ac:dyDescent="0.25">
      <c r="A21" s="35"/>
      <c r="B21" s="35"/>
      <c r="C21" s="35"/>
      <c r="D21" s="35"/>
      <c r="E21" s="35"/>
    </row>
    <row r="22" spans="1:5" x14ac:dyDescent="0.25">
      <c r="A22" s="35"/>
      <c r="B22" s="35"/>
      <c r="C22" s="35"/>
      <c r="D22" s="35"/>
      <c r="E22" s="35"/>
    </row>
    <row r="23" spans="1:5" x14ac:dyDescent="0.25">
      <c r="A23" s="35"/>
      <c r="B23" s="35"/>
      <c r="C23" s="35"/>
      <c r="D23" s="35"/>
      <c r="E23" s="35"/>
    </row>
    <row r="24" spans="1:5" x14ac:dyDescent="0.25">
      <c r="A24" s="35"/>
      <c r="B24" s="35"/>
      <c r="C24" s="35"/>
      <c r="D24" s="35"/>
      <c r="E24" s="35"/>
    </row>
    <row r="25" spans="1:5" x14ac:dyDescent="0.25">
      <c r="A25" s="35"/>
      <c r="B25" s="35"/>
      <c r="C25" s="35"/>
      <c r="D25" s="35"/>
      <c r="E25" s="35"/>
    </row>
    <row r="26" spans="1:5" x14ac:dyDescent="0.25">
      <c r="A26" s="35"/>
      <c r="B26" s="35"/>
      <c r="C26" s="35"/>
      <c r="D26" s="35"/>
      <c r="E26" s="35"/>
    </row>
    <row r="27" spans="1:5" x14ac:dyDescent="0.25">
      <c r="A27" s="35"/>
      <c r="B27" s="35"/>
      <c r="C27" s="35"/>
      <c r="D27" s="35"/>
      <c r="E27" s="35"/>
    </row>
    <row r="28" spans="1:5" x14ac:dyDescent="0.25">
      <c r="A28" s="35"/>
      <c r="B28" s="35"/>
      <c r="C28" s="35"/>
      <c r="D28" s="35"/>
      <c r="E28" s="35"/>
    </row>
    <row r="29" spans="1:5" x14ac:dyDescent="0.25">
      <c r="A29" s="35"/>
      <c r="B29" s="35"/>
      <c r="C29" s="35"/>
      <c r="D29" s="35"/>
      <c r="E29" s="35"/>
    </row>
  </sheetData>
  <sheetProtection algorithmName="SHA-512" hashValue="GM+LbE2F6pZ6Rd/BKMUEUYBwQlxi2rkwNz3PCjY3g22+IJKoO0gwUH9fvz/hhdUFSDp72zCAsbNedxOhHepHDA==" saltValue="i5jyqPh6PM/qpI30rqZl5Q==" spinCount="100000" sheet="1" formatCells="0" formatColumns="0" formatRows="0" insertColumns="0" insertRows="0" insertHyperlinks="0" deleteColumns="0" deleteRows="0"/>
  <mergeCells count="8">
    <mergeCell ref="A1:E1"/>
    <mergeCell ref="A13:E13"/>
    <mergeCell ref="A3:A4"/>
    <mergeCell ref="B3:B4"/>
    <mergeCell ref="C3:C4"/>
    <mergeCell ref="D3:D4"/>
    <mergeCell ref="A6:E6"/>
    <mergeCell ref="A12:E12"/>
  </mergeCells>
  <hyperlinks>
    <hyperlink ref="A13" r:id="rId1" xr:uid="{00000000-0004-0000-0700-000000000000}"/>
  </hyperlinks>
  <printOptions horizontalCentered="1"/>
  <pageMargins left="0.7" right="0.7" top="0.75" bottom="0.75" header="0.3" footer="0.3"/>
  <pageSetup paperSize="5" fitToHeight="0" orientation="portrait" r:id="rId2"/>
  <headerFooter>
    <oddHeader>&amp;C&amp;"-,Bold"&amp;14Table 4: Financial Return on Investment (ROI)</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13"/>
  <sheetViews>
    <sheetView showGridLines="0" showRuler="0" view="pageLayout" zoomScaleNormal="100" workbookViewId="0">
      <selection sqref="A1:D1"/>
    </sheetView>
  </sheetViews>
  <sheetFormatPr defaultRowHeight="15" x14ac:dyDescent="0.25"/>
  <cols>
    <col min="1" max="1" width="9.140625" style="7"/>
    <col min="2" max="2" width="43.28515625" customWidth="1"/>
    <col min="3" max="3" width="11.42578125" bestFit="1" customWidth="1"/>
    <col min="4" max="4" width="24.42578125" bestFit="1" customWidth="1"/>
  </cols>
  <sheetData>
    <row r="1" spans="1:4" ht="30.75" customHeight="1" x14ac:dyDescent="0.25">
      <c r="A1" s="216" t="s">
        <v>97</v>
      </c>
      <c r="B1" s="216"/>
      <c r="C1" s="216"/>
      <c r="D1" s="216"/>
    </row>
    <row r="3" spans="1:4" ht="30" x14ac:dyDescent="0.25">
      <c r="A3" s="75" t="s">
        <v>51</v>
      </c>
      <c r="B3" s="76" t="s">
        <v>50</v>
      </c>
      <c r="C3" s="77" t="s">
        <v>98</v>
      </c>
      <c r="D3" s="77" t="s">
        <v>70</v>
      </c>
    </row>
    <row r="4" spans="1:4" ht="75" x14ac:dyDescent="0.25">
      <c r="A4" s="97">
        <v>4</v>
      </c>
      <c r="B4" s="98" t="s">
        <v>99</v>
      </c>
      <c r="C4" s="99" t="s">
        <v>48</v>
      </c>
      <c r="D4" s="100" t="s">
        <v>100</v>
      </c>
    </row>
    <row r="5" spans="1:4" ht="45" x14ac:dyDescent="0.25">
      <c r="A5" s="101" t="s">
        <v>49</v>
      </c>
      <c r="B5" s="98" t="s">
        <v>101</v>
      </c>
      <c r="C5" s="99" t="s">
        <v>49</v>
      </c>
      <c r="D5" s="100" t="s">
        <v>102</v>
      </c>
    </row>
    <row r="6" spans="1:4" ht="45" x14ac:dyDescent="0.25">
      <c r="A6" s="101" t="s">
        <v>49</v>
      </c>
      <c r="B6" s="98" t="s">
        <v>103</v>
      </c>
      <c r="C6" s="99" t="s">
        <v>49</v>
      </c>
      <c r="D6" s="100" t="s">
        <v>102</v>
      </c>
    </row>
    <row r="7" spans="1:4" ht="45" x14ac:dyDescent="0.25">
      <c r="A7" s="101" t="s">
        <v>49</v>
      </c>
      <c r="B7" s="98" t="s">
        <v>104</v>
      </c>
      <c r="C7" s="99" t="s">
        <v>49</v>
      </c>
      <c r="D7" s="100" t="s">
        <v>102</v>
      </c>
    </row>
    <row r="8" spans="1:4" ht="90" x14ac:dyDescent="0.25">
      <c r="A8" s="102" t="s">
        <v>49</v>
      </c>
      <c r="B8" s="98" t="s">
        <v>105</v>
      </c>
      <c r="C8" s="103" t="s">
        <v>49</v>
      </c>
      <c r="D8" s="100" t="s">
        <v>106</v>
      </c>
    </row>
    <row r="9" spans="1:4" ht="45" x14ac:dyDescent="0.25">
      <c r="A9" s="101" t="s">
        <v>49</v>
      </c>
      <c r="B9" s="98" t="s">
        <v>107</v>
      </c>
      <c r="C9" s="99" t="s">
        <v>108</v>
      </c>
      <c r="D9" s="100" t="s">
        <v>102</v>
      </c>
    </row>
    <row r="10" spans="1:4" ht="45" x14ac:dyDescent="0.25">
      <c r="A10" s="101" t="s">
        <v>49</v>
      </c>
      <c r="B10" s="98" t="s">
        <v>109</v>
      </c>
      <c r="C10" s="99" t="s">
        <v>110</v>
      </c>
      <c r="D10" s="100" t="s">
        <v>102</v>
      </c>
    </row>
    <row r="11" spans="1:4" ht="45" x14ac:dyDescent="0.25">
      <c r="A11" s="101" t="s">
        <v>49</v>
      </c>
      <c r="B11" s="98" t="s">
        <v>111</v>
      </c>
      <c r="C11" s="99" t="s">
        <v>108</v>
      </c>
      <c r="D11" s="100" t="s">
        <v>102</v>
      </c>
    </row>
    <row r="13" spans="1:4" ht="63" customHeight="1" x14ac:dyDescent="0.25">
      <c r="A13" s="211" t="s">
        <v>112</v>
      </c>
      <c r="B13" s="211"/>
      <c r="C13" s="211"/>
      <c r="D13" s="211"/>
    </row>
  </sheetData>
  <sheetProtection algorithmName="SHA-512" hashValue="mrNzDjIz5M0reeAuHmNfjiNqWTl1/3K6LuhYxDzmncBzmhW+PL4/3M6/6n0extepbqpak6cmV5GM8dD7BRlbOg==" saltValue="bp7KtTZBtu1KdNW0Mo+oCg==" spinCount="100000" sheet="1" formatCells="0" formatColumns="0" formatRows="0" insertColumns="0" insertRows="0" insertHyperlinks="0" deleteColumns="0" deleteRows="0"/>
  <mergeCells count="2">
    <mergeCell ref="A1:D1"/>
    <mergeCell ref="A13:D13"/>
  </mergeCells>
  <hyperlinks>
    <hyperlink ref="D8" r:id="rId1" xr:uid="{00000000-0004-0000-0800-000000000000}"/>
    <hyperlink ref="D4" r:id="rId2" xr:uid="{00000000-0004-0000-0800-000001000000}"/>
    <hyperlink ref="D4:D11" r:id="rId3" display="Massachusetts Delivery System Reform Incentive Payment (DSRIP) Protocol" xr:uid="{00000000-0004-0000-0800-000002000000}"/>
  </hyperlinks>
  <printOptions horizontalCentered="1"/>
  <pageMargins left="0.7" right="0.7" top="0.75" bottom="0.75" header="0.3" footer="0.3"/>
  <pageSetup paperSize="5" fitToHeight="0" orientation="portrait" r:id="rId4"/>
  <headerFooter>
    <oddHeader>&amp;C&amp;"-,Bold"&amp;14Table 5: Other Quality Measures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9"/>
  <sheetViews>
    <sheetView showGridLines="0" showRuler="0" view="pageLayout" zoomScaleNormal="100" workbookViewId="0">
      <selection sqref="A1:I1"/>
    </sheetView>
  </sheetViews>
  <sheetFormatPr defaultRowHeight="15" x14ac:dyDescent="0.25"/>
  <cols>
    <col min="1" max="1" width="10.7109375" customWidth="1"/>
  </cols>
  <sheetData>
    <row r="1" spans="1:9" ht="20.25" x14ac:dyDescent="0.25">
      <c r="A1" s="206" t="s">
        <v>83</v>
      </c>
      <c r="B1" s="206"/>
      <c r="C1" s="206"/>
      <c r="D1" s="206"/>
      <c r="E1" s="206"/>
      <c r="F1" s="206"/>
      <c r="G1" s="206"/>
      <c r="H1" s="206"/>
      <c r="I1" s="206"/>
    </row>
    <row r="2" spans="1:9" x14ac:dyDescent="0.25">
      <c r="A2" s="83"/>
    </row>
    <row r="3" spans="1:9" ht="23.25" customHeight="1" x14ac:dyDescent="0.25">
      <c r="A3" s="339" t="s">
        <v>113</v>
      </c>
      <c r="B3" s="339"/>
      <c r="C3" s="339"/>
      <c r="D3" s="339"/>
      <c r="E3" s="339"/>
      <c r="F3" s="339"/>
      <c r="G3" s="339"/>
      <c r="H3" s="339"/>
      <c r="I3" s="339"/>
    </row>
    <row r="4" spans="1:9" ht="136.5" customHeight="1" x14ac:dyDescent="0.25">
      <c r="A4" s="211" t="s">
        <v>232</v>
      </c>
      <c r="B4" s="324"/>
      <c r="C4" s="324"/>
      <c r="D4" s="324"/>
      <c r="E4" s="324"/>
      <c r="F4" s="324"/>
      <c r="G4" s="324"/>
      <c r="H4" s="324"/>
      <c r="I4" s="324"/>
    </row>
    <row r="5" spans="1:9" x14ac:dyDescent="0.25">
      <c r="A5" s="172"/>
      <c r="B5" s="173"/>
      <c r="C5" s="173"/>
      <c r="D5" s="173"/>
      <c r="E5" s="173"/>
      <c r="F5" s="173"/>
      <c r="G5" s="173"/>
      <c r="H5" s="173"/>
      <c r="I5" s="173"/>
    </row>
    <row r="6" spans="1:9" ht="60.75" customHeight="1" x14ac:dyDescent="0.25">
      <c r="A6" s="211" t="s">
        <v>231</v>
      </c>
      <c r="B6" s="211"/>
      <c r="C6" s="211"/>
      <c r="D6" s="211"/>
      <c r="E6" s="211"/>
      <c r="F6" s="211"/>
      <c r="G6" s="211"/>
      <c r="H6" s="211"/>
      <c r="I6" s="211"/>
    </row>
    <row r="7" spans="1:9" ht="17.25" customHeight="1" x14ac:dyDescent="0.25">
      <c r="A7" s="2"/>
      <c r="B7" s="85"/>
      <c r="C7" s="82"/>
      <c r="D7" s="82"/>
      <c r="E7" s="82"/>
      <c r="F7" s="82"/>
      <c r="G7" s="82"/>
      <c r="H7" s="82"/>
    </row>
    <row r="9" spans="1:9" x14ac:dyDescent="0.25">
      <c r="A9" s="83"/>
    </row>
  </sheetData>
  <sheetProtection algorithmName="SHA-512" hashValue="NtY5hsyotpf7GSCf1eOZMuJfSNVchmRwk0cmC3AoGwqnDV5ZFecFgRpt10qk63ZJc1TSZyv7UzzBPhsBWUM/iA==" saltValue="Z7c526oP9CqGoVoiAP38FA==" spinCount="100000" sheet="1" formatCells="0" formatColumns="0" formatRows="0" insertColumns="0" insertRows="0" insertHyperlinks="0" deleteColumns="0" deleteRows="0" sort="0" autoFilter="0" pivotTables="0"/>
  <mergeCells count="4">
    <mergeCell ref="A1:I1"/>
    <mergeCell ref="A6:I6"/>
    <mergeCell ref="A3:I3"/>
    <mergeCell ref="A4:I4"/>
  </mergeCells>
  <pageMargins left="0.7" right="0.7" top="0.75" bottom="0.75" header="0.3" footer="0.3"/>
  <pageSetup paperSize="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Cover Page</vt:lpstr>
      <vt:lpstr>Contents</vt:lpstr>
      <vt:lpstr>Introduction</vt:lpstr>
      <vt:lpstr>Instructions</vt:lpstr>
      <vt:lpstr>Caseload</vt:lpstr>
      <vt:lpstr>Budget</vt:lpstr>
      <vt:lpstr>Medical Cost</vt:lpstr>
      <vt:lpstr>ROI</vt:lpstr>
      <vt:lpstr>Other Quality Measures</vt:lpstr>
      <vt:lpstr>Acknowledgements</vt:lpstr>
      <vt:lpstr>Introduction!_Toc523816525</vt:lpstr>
      <vt:lpstr>Instructions!_Toc523816527</vt:lpstr>
      <vt:lpstr>Acknowledgements!_Toc523816536</vt:lpstr>
      <vt:lpstr>Acknowledgements!Print_Area</vt:lpstr>
      <vt:lpstr>Budget!Print_Area</vt:lpstr>
      <vt:lpstr>Caseload!Print_Area</vt:lpstr>
      <vt:lpstr>Contents!Print_Area</vt:lpstr>
      <vt:lpstr>'Cover Page'!Print_Area</vt:lpstr>
      <vt:lpstr>Instructions!Print_Area</vt:lpstr>
      <vt:lpstr>Introduction!Print_Area</vt:lpstr>
      <vt:lpstr>'Medical Cost'!Print_Area</vt:lpstr>
      <vt:lpstr>'Other Quality Measures'!Print_Area</vt:lpstr>
      <vt:lpstr>ROI!Print_Area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Velez, Enid</dc:creator>
  <cp:lastModifiedBy>Tourish, Jeremy</cp:lastModifiedBy>
  <cp:lastPrinted>2019-01-10T20:59:25Z</cp:lastPrinted>
  <dcterms:created xsi:type="dcterms:W3CDTF">2018-08-08T19:34:13Z</dcterms:created>
  <dcterms:modified xsi:type="dcterms:W3CDTF">2019-01-15T21:34:21Z</dcterms:modified>
</cp:coreProperties>
</file>